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Teresa\Documents\Respaldo Doc\AUDITORIAS\AUDITORIA DE DESEMPEÑO OFICIO ISAF-DAD-5916-2025\21 MIR AL 3ER. TRIM. 2025 DEPENDENCIAS\Avance Cumplimiento MIR\"/>
    </mc:Choice>
  </mc:AlternateContent>
  <bookViews>
    <workbookView xWindow="0" yWindow="0" windowWidth="20736" windowHeight="11760" tabRatio="601"/>
  </bookViews>
  <sheets>
    <sheet name="MIR" sheetId="1" r:id="rId1"/>
    <sheet name="FIN" sheetId="15" r:id="rId2"/>
    <sheet name="PROPOSITO" sheetId="16" r:id="rId3"/>
    <sheet name="COMPONENTE 1 ACTIVIDAD 1" sheetId="3" r:id="rId4"/>
    <sheet name="COMPONENTE 1" sheetId="2" r:id="rId5"/>
    <sheet name="COMPONENTE 2" sheetId="4" r:id="rId6"/>
    <sheet name="COMPONENTE 2 ACTIVIDAD 1" sheetId="5" r:id="rId7"/>
    <sheet name="COMPONENTE 2 ACTIVIDAD 2" sheetId="6" r:id="rId8"/>
    <sheet name="COMPONENTE 2 ACTIVIDAD 3" sheetId="7" r:id="rId9"/>
    <sheet name="COMPONENTE 3" sheetId="8" r:id="rId10"/>
    <sheet name="COMPONENTE 3 ACTIVIDAD 1" sheetId="9" r:id="rId11"/>
    <sheet name="COMPONENTE 3 ACTIVIDAD 2" sheetId="10" r:id="rId12"/>
    <sheet name="COMPONENTE 3 ACTIVIDAD 3" sheetId="11" r:id="rId13"/>
    <sheet name="COMPONENTE 3 ACTIVIDAD 4" sheetId="12" r:id="rId14"/>
    <sheet name="COMPONENTE 3 ACTIVIDAD 5" sheetId="13" r:id="rId15"/>
    <sheet name="COMPONENTE 3 ACTIVIDAD 6" sheetId="14" r:id="rId16"/>
  </sheets>
  <definedNames>
    <definedName name="_xlnm.Print_Area" localSheetId="0">MIR!$A$1:$E$25</definedName>
    <definedName name="_xlnm.Print_Titles" localSheetId="0">MIR!$1:$10</definedName>
  </definedNames>
  <calcPr calcId="152511"/>
</workbook>
</file>

<file path=xl/calcChain.xml><?xml version="1.0" encoding="utf-8"?>
<calcChain xmlns="http://schemas.openxmlformats.org/spreadsheetml/2006/main">
  <c r="G26" i="14" l="1"/>
  <c r="H26" i="14"/>
  <c r="I26" i="14"/>
  <c r="J26" i="14"/>
  <c r="K26" i="14"/>
  <c r="L26" i="14"/>
  <c r="G26" i="13"/>
  <c r="H26" i="13"/>
  <c r="I26" i="13"/>
  <c r="J26" i="13"/>
  <c r="K26" i="13"/>
  <c r="L26" i="13"/>
  <c r="G26" i="12"/>
  <c r="H26" i="12"/>
  <c r="I26" i="12"/>
  <c r="J26" i="12"/>
  <c r="K26" i="12"/>
  <c r="L26" i="12"/>
  <c r="G26" i="11"/>
  <c r="H26" i="11"/>
  <c r="I26" i="11"/>
  <c r="J26" i="11"/>
  <c r="K26" i="11"/>
  <c r="L26" i="11"/>
  <c r="M26" i="11"/>
  <c r="G26" i="10"/>
  <c r="H26" i="10"/>
  <c r="I26" i="10"/>
  <c r="J26" i="10"/>
  <c r="K26" i="10"/>
  <c r="L26" i="10"/>
  <c r="G26" i="9"/>
  <c r="H26" i="9"/>
  <c r="I26" i="9"/>
  <c r="J26" i="9"/>
  <c r="K26" i="9"/>
  <c r="L26" i="9"/>
  <c r="G25" i="8"/>
  <c r="I25" i="8"/>
  <c r="K25" i="8"/>
  <c r="G26" i="7"/>
  <c r="H26" i="7"/>
  <c r="I26" i="7"/>
  <c r="J26" i="7"/>
  <c r="K26" i="7"/>
  <c r="L26" i="7"/>
  <c r="J26" i="6"/>
  <c r="K26" i="6"/>
  <c r="L26" i="6"/>
  <c r="G26" i="6"/>
  <c r="H26" i="6"/>
  <c r="I26" i="6"/>
  <c r="G26" i="5"/>
  <c r="H26" i="5"/>
  <c r="I26" i="5"/>
  <c r="J26" i="5"/>
  <c r="K26" i="5"/>
  <c r="L26" i="5"/>
  <c r="G26" i="4"/>
  <c r="H26" i="4"/>
  <c r="I26" i="4"/>
  <c r="J26" i="4"/>
  <c r="K26" i="4"/>
  <c r="G26" i="3"/>
  <c r="H26" i="3"/>
  <c r="I26" i="3"/>
  <c r="J26" i="3"/>
  <c r="K26" i="3"/>
  <c r="L26" i="3"/>
  <c r="G26" i="2"/>
  <c r="H26" i="2"/>
  <c r="I26" i="2"/>
  <c r="J26" i="2"/>
  <c r="K26" i="2"/>
  <c r="L26" i="2"/>
  <c r="L26" i="16" l="1"/>
  <c r="J26" i="16"/>
  <c r="H26" i="16"/>
  <c r="F26" i="16"/>
  <c r="E26" i="16"/>
  <c r="D26" i="16"/>
  <c r="L26" i="15"/>
  <c r="J26" i="15"/>
  <c r="H26" i="15"/>
  <c r="F26" i="15"/>
  <c r="D26" i="15"/>
  <c r="E26" i="2"/>
  <c r="F26" i="2"/>
  <c r="E25" i="8" l="1"/>
  <c r="E26" i="14"/>
  <c r="F26" i="14"/>
  <c r="E26" i="13"/>
  <c r="F26" i="13"/>
  <c r="E26" i="12"/>
  <c r="F26" i="12"/>
  <c r="E26" i="11"/>
  <c r="F26" i="11"/>
  <c r="E26" i="10"/>
  <c r="F26" i="10"/>
  <c r="E26" i="9"/>
  <c r="F26" i="9"/>
  <c r="E26" i="4"/>
  <c r="F26" i="4"/>
  <c r="E26" i="7" l="1"/>
  <c r="F26" i="7"/>
  <c r="E26" i="6"/>
  <c r="F26" i="6"/>
  <c r="M26" i="6"/>
  <c r="E26" i="5"/>
  <c r="F26" i="5"/>
  <c r="E26" i="3"/>
  <c r="F26" i="3"/>
  <c r="J24" i="8" l="1"/>
  <c r="H24" i="8"/>
  <c r="F24" i="8"/>
  <c r="D24" i="8"/>
  <c r="D23" i="8"/>
  <c r="J23" i="8"/>
  <c r="H23" i="8"/>
  <c r="F23" i="8"/>
  <c r="F25" i="8" l="1"/>
  <c r="H25" i="8"/>
  <c r="J25" i="8"/>
  <c r="L23" i="8"/>
  <c r="L25" i="4"/>
  <c r="L24" i="4"/>
  <c r="L24" i="8"/>
  <c r="B14" i="14"/>
  <c r="B14" i="13"/>
  <c r="B14" i="12"/>
  <c r="B14" i="11"/>
  <c r="B14" i="10"/>
  <c r="B14" i="9"/>
  <c r="B14" i="7"/>
  <c r="B14" i="6"/>
  <c r="B14" i="5"/>
  <c r="L26" i="4" l="1"/>
  <c r="L25" i="8"/>
  <c r="D26" i="14"/>
  <c r="D26" i="13"/>
  <c r="D26" i="12"/>
  <c r="D26" i="11"/>
  <c r="D26" i="10"/>
  <c r="D26" i="9"/>
  <c r="D25" i="8"/>
  <c r="D26" i="7" l="1"/>
  <c r="D26" i="6"/>
  <c r="D26" i="5"/>
  <c r="D26" i="4"/>
  <c r="D26" i="3"/>
  <c r="D26" i="2"/>
</calcChain>
</file>

<file path=xl/comments1.xml><?xml version="1.0" encoding="utf-8"?>
<comments xmlns="http://schemas.openxmlformats.org/spreadsheetml/2006/main">
  <authors>
    <author>Administrador</author>
  </authors>
  <commentList>
    <comment ref="B13" authorId="0" shapeId="0">
      <text>
        <r>
          <rPr>
            <b/>
            <sz val="9"/>
            <color indexed="81"/>
            <rFont val="Tahoma"/>
            <charset val="1"/>
          </rPr>
          <t>Administrador:</t>
        </r>
        <r>
          <rPr>
            <sz val="9"/>
            <color indexed="81"/>
            <rFont val="Tahoma"/>
            <charset val="1"/>
          </rPr>
          <t xml:space="preserve">
IGUAL AL VARIABLES
</t>
        </r>
      </text>
    </comment>
    <comment ref="B14" authorId="0" shapeId="0">
      <text>
        <r>
          <rPr>
            <b/>
            <sz val="9"/>
            <color indexed="81"/>
            <rFont val="Tahoma"/>
            <charset val="1"/>
          </rPr>
          <t>Administrador:</t>
        </r>
        <r>
          <rPr>
            <sz val="9"/>
            <color indexed="81"/>
            <rFont val="Tahoma"/>
            <charset val="1"/>
          </rPr>
          <t xml:space="preserve">
UNIDADES DE MEDIDA DE LAS METAS DEL INDICADOR
</t>
        </r>
      </text>
    </comment>
  </commentList>
</comments>
</file>

<file path=xl/sharedStrings.xml><?xml version="1.0" encoding="utf-8"?>
<sst xmlns="http://schemas.openxmlformats.org/spreadsheetml/2006/main" count="959" uniqueCount="203">
  <si>
    <t>NIVEL</t>
  </si>
  <si>
    <t>RESUMEN NARRATIVO (OBJETIVOS)</t>
  </si>
  <si>
    <t>INDICADORES</t>
  </si>
  <si>
    <t>MEDIOS DE VERIFICACIÓN</t>
  </si>
  <si>
    <t>SUPUESTOS</t>
  </si>
  <si>
    <t>FIN</t>
  </si>
  <si>
    <t>PROPÓSITO</t>
  </si>
  <si>
    <t>COMPONENTE 1</t>
  </si>
  <si>
    <t>MATRIZ DE INDICADORES PARA RESULTADOS (MIR)</t>
  </si>
  <si>
    <t>CLAVE DEL Pp</t>
  </si>
  <si>
    <t>NOMBRE DEL PROGRAMA PRESUPUESTARIO (Pp)</t>
  </si>
  <si>
    <t>AÑO</t>
  </si>
  <si>
    <t>CLAVE DE LA UR</t>
  </si>
  <si>
    <t>NOMBRE DE LA UNIDAD RESPONSABLE (UR)</t>
  </si>
  <si>
    <t>COMPONENTE 2</t>
  </si>
  <si>
    <t>COMPONENTE 3</t>
  </si>
  <si>
    <t>Cuidar el orden y tranquilidad creando confianza en la Comisaría aplicando un buen control y evaluación de los programas de los tres niveles de gobierno.</t>
  </si>
  <si>
    <t xml:space="preserve">Atender y apoyar a los habitantes y comunidades de la Comisaría, gestionando ante las dependencias municipales, en la búsqueda de una mejorar calidad de vida, en lo social, económico y cultural. </t>
  </si>
  <si>
    <t xml:space="preserve">Atender las solicitudes de las necesidades turnandolas a las dependencias correspondientes. </t>
  </si>
  <si>
    <t>Atender a personas que soliciten la realización de eventos sociales, que se lleven acabo en la comunidad. Agendando el evento.</t>
  </si>
  <si>
    <t>Atender anuencias para realización de eventos deportivos que se lleven acabo en las comunidades.</t>
  </si>
  <si>
    <t>Atender anuencias para realización de eventos culturales que se lleven acabo en las comunidades.</t>
  </si>
  <si>
    <t>Elaborar constancia de residencia solicitad que cumpla con los requisitos.</t>
  </si>
  <si>
    <t>Elaborar constancia de identidad que cumpla con los requisitos.</t>
  </si>
  <si>
    <t>Elaborar constancia de ingresos que cumpla con los requisitos.</t>
  </si>
  <si>
    <t>Elaborar constancia de domicilio que cumpla con los requisitos.</t>
  </si>
  <si>
    <t>Elaborar constancia de origen indigena que cumpla con los requisitos.</t>
  </si>
  <si>
    <t>Elaborar carta de recomendación que cumpla con los requisitos.</t>
  </si>
  <si>
    <t>ACTIVIDAD 1</t>
  </si>
  <si>
    <t>ACTIVIDAD 2</t>
  </si>
  <si>
    <t>ACTIVIDAD 3</t>
  </si>
  <si>
    <t>ACTIVIDAD 4</t>
  </si>
  <si>
    <t>ACTIVIDAD 5</t>
  </si>
  <si>
    <t>ACTIVIDAD 6</t>
  </si>
  <si>
    <t>DIRECCION DE COMUNIDADES RURALES (COMISARIAS MUNICIPALES )</t>
  </si>
  <si>
    <t>los habitantes del area rural tienen el interes que sean atendidos sus necesidades</t>
  </si>
  <si>
    <t xml:space="preserve">Porcentaje de respuesta  de las atenciones de los ocho comisarias municipales </t>
  </si>
  <si>
    <t>registro en lista de asistencia en informe de los comisarios e informes trimestrales</t>
  </si>
  <si>
    <t xml:space="preserve">porcentaje de solicitud  de anuencias de los habitantes de las 8 comisarias </t>
  </si>
  <si>
    <t xml:space="preserve">las comisarias cuentan con el formato para la elaboracion de las anuencias </t>
  </si>
  <si>
    <t xml:space="preserve">las comisarias cuentan con el formato para la elaboracion de las anuencias de evento sociales </t>
  </si>
  <si>
    <t>las comisarias cuentan con el formato para la elaboracion de las anuencias de evento deportivo</t>
  </si>
  <si>
    <t xml:space="preserve">las comisarias cuentan con el formato para la elaboracion de las anuencias de evento culturales </t>
  </si>
  <si>
    <t>las comisarias cuentan con el formato para la elaboracion de constancias de residencia.</t>
  </si>
  <si>
    <t>las comisarias cuentan con el formato para la elaboracion de constancias de residencia, identidad, ingresos, domicilio y origen indigenas  y de recomendación.</t>
  </si>
  <si>
    <t>las comisarias cuentan con el formato para la elaboracion de constancias de identidad</t>
  </si>
  <si>
    <t>las comisarias cuentan con el formato para la elaboracion de constancias de ingresos.</t>
  </si>
  <si>
    <t>las comisarias cuentan con el formato para la elaboracion de constancias de domicilio.</t>
  </si>
  <si>
    <t xml:space="preserve">las comisarias cuentan con el formato para la elaboracion de constancias de origen indigenas </t>
  </si>
  <si>
    <t>las comisarias cuentan con el formato para la elaboracion de cartas  de recomendación.</t>
  </si>
  <si>
    <t>FICHA TÉCNICA DEL INDICADOR DE LA MIR</t>
  </si>
  <si>
    <t>ELEMENTOS DEL INDICADOR</t>
  </si>
  <si>
    <t>DIMENSIÓN A MEDIR</t>
  </si>
  <si>
    <t>EFICIENCIA</t>
  </si>
  <si>
    <t>NOMBRE</t>
  </si>
  <si>
    <t>PORCENTAJE DE SOLICITUDES</t>
  </si>
  <si>
    <t>DEFINICIÓN</t>
  </si>
  <si>
    <t>DEL TOTAL DE LAS SOLICITUDES, ESTE MEDIDOR MEDIRA LAS PERSONAS QUE ASISTIERON A LA DEPENDENCIA</t>
  </si>
  <si>
    <t>MÉTODO DE CÁLCULO</t>
  </si>
  <si>
    <t>UNIDAD DE MEDIDA</t>
  </si>
  <si>
    <t>PORCENTAJE DE PERSONAS ATENDIDAS</t>
  </si>
  <si>
    <t>FRECUENCIA DE MEDICIÓN</t>
  </si>
  <si>
    <t>TRIMESTRAL</t>
  </si>
  <si>
    <t>LÍNEA BASE</t>
  </si>
  <si>
    <t>NA</t>
  </si>
  <si>
    <t>SENTIDO</t>
  </si>
  <si>
    <t>ASENDENTE</t>
  </si>
  <si>
    <t>TIPO</t>
  </si>
  <si>
    <t xml:space="preserve">NIVEL DE LA MIR AL QUE CORRESPONDE </t>
  </si>
  <si>
    <t>RESUMEN NARRATIVO (OBJETIVO)</t>
  </si>
  <si>
    <t>METAS DEL INDICADOR</t>
  </si>
  <si>
    <t>VARIABLES DEL INDICADOR</t>
  </si>
  <si>
    <t>UNIDAD DE MEDIDA DE LAS VARIABLES</t>
  </si>
  <si>
    <t>TIPO DE OPERACIÓN</t>
  </si>
  <si>
    <t>CALENDARIZACIÓN DE METAS</t>
  </si>
  <si>
    <t>META ANUAL</t>
  </si>
  <si>
    <t>OBSERVACIONES</t>
  </si>
  <si>
    <t>TRIMESTRE 2</t>
  </si>
  <si>
    <t>TRIMESTRE 3</t>
  </si>
  <si>
    <t>TRIMESTRE 4</t>
  </si>
  <si>
    <t xml:space="preserve">NUMERO DE PERONAS ASISTIERON </t>
  </si>
  <si>
    <t>SOLICITUDES</t>
  </si>
  <si>
    <t>ACUMULABLE</t>
  </si>
  <si>
    <t>NUMERO DE PERSONAS PROGRAMADAS</t>
  </si>
  <si>
    <t>NO ACUMULABLE</t>
  </si>
  <si>
    <t>RESULTADO ESPERADO</t>
  </si>
  <si>
    <t>Porcentaje</t>
  </si>
  <si>
    <t>DEL TOTAL DE LAS SOLICITUDES, ESTE MEDIDOR MEDIRA LAS PERSONAS QUE ASISTIERON A LA COMISARIA MUNICIPAL</t>
  </si>
  <si>
    <t>COMPONENTE 1 ACTIVIDAD 1</t>
  </si>
  <si>
    <t xml:space="preserve">GESTIONAR LAS NECESIDADES DE LAS COMISARIAS PARA ATENDER LA PROBLEMÁTICA DE SERVICIOS PUBLICOS DE LAS OCHO COMISARIAS MUNICIPALES </t>
  </si>
  <si>
    <t>ATENDER LAS SOLICITUDES DE LAS NECESIDADES TURNADAS A LAS DEPENDENCIAS CORREPONDIENTES</t>
  </si>
  <si>
    <t>DEL TOTAL DE LAS SOLICITUDES, ESTE MEDIDOR MEDIRA ANUENCIAS OTORGADAS POR LOS COMISARIOS</t>
  </si>
  <si>
    <t xml:space="preserve">PORCENTAJE DE ANUENCIAS EXPEDIDAS </t>
  </si>
  <si>
    <t>(NUMERO DE ANUENCIAS * 100/ LINEA BASE</t>
  </si>
  <si>
    <t>EXPEDICION DE ANUENCIAS PARA LA REALIZACION DE EVENTOS SOCIALES CULTURALES Y DEPORTIVOS.</t>
  </si>
  <si>
    <t>PERMISO PARA LA REALIZACION DEL EVENTO (REGISTRO EN INFORME COMISARIOS)</t>
  </si>
  <si>
    <t>ATENCION A PERSONAS QUE SOLICITEN LA REALIZACION DE EVENTO SOCIALES QUE LLEVAN A CABO EN LA COMUNIDAD AGENDADO EL EVENTO</t>
  </si>
  <si>
    <t>DEL TOTAL DE LAS SOLICITUDES, ESTE MEDIDOR MEDIRA ANUENCIAS EVENTO SOCIAL OTORGADAS POR LOS COMISARIOS</t>
  </si>
  <si>
    <t>DEL TOTAL DE LAS SOLICITUDES, ESTE MEDIDOR MEDIRA ANUENCIAS EVENTO DEPORTIVOS OTORGADAS POR LOS COMISARIOS</t>
  </si>
  <si>
    <t>ATENDER ANUENCIA PARA LA REALIZACION DE EVENTOS DEPORTIVOS QUE SE LLEVEN A CABO EN LAS COMUNIDADES</t>
  </si>
  <si>
    <t>NUMERO DE PERONAS ASISTIERON  SOLICITUD DE  ANUENCIA DEPORTIVA</t>
  </si>
  <si>
    <t>PERMISO PARA LA REALIZACION DEL EVENTO DEPORTIVO (REGISTRO EN INFORME COMISARIOS)</t>
  </si>
  <si>
    <t>DEL TOTAL DE LAS SOLICITUDES, ESTE MEDIDOR MEDIRA ANUENCIAS EVENTO CULTURALES OTORGADAS POR LOS COMISARIOS</t>
  </si>
  <si>
    <t>ATENDER ANUENCIA PARA LA REALIZACION DE EVENTOS CULTURALES QUE SE LLEVEN A CABO EN LAS COMUNIDADES</t>
  </si>
  <si>
    <t>DIRECCION DE COMUNIDADES RURALES  (COMISARIAS MUNICIPALES )</t>
  </si>
  <si>
    <t xml:space="preserve">NUMERO DE PERONAS ASISTIERON  A SOLICITAR ANUENCIA EVENTO SOCIAL </t>
  </si>
  <si>
    <t xml:space="preserve">NUMERO DE PERONAS PROGRAMADAS  A SOLICITAR ANUENCIA EVENTO SOCIAL </t>
  </si>
  <si>
    <t>NUMERO DE PERONAS PROGRAMADAS A  SOLICITUD DE  ANUENCIA DEPORTIVA</t>
  </si>
  <si>
    <t>PORCENTAJE DE LAS SOLICITUDES DE LA REHABILITACION DE CAMINOS DEL AREA RURAL</t>
  </si>
  <si>
    <t>DEL TOTAL DE PERSONAS ATENDIDAS , ESTE MEDIDOR MEDIRA LAS CARTAS EXTENDIDAS</t>
  </si>
  <si>
    <t>PORCENTAJE</t>
  </si>
  <si>
    <t>CONSTANCIAS</t>
  </si>
  <si>
    <t>EXPEDIR A LOS HABITANTES DE LAS COMUNIDADES CONSTANCIAS DE: RESIDENCIA, IDENTIDAD, INGRESOS, DOMICILIO, ORIGEN INDIGENA Y RECOMENDACIÓN.</t>
  </si>
  <si>
    <t>DEL TOTAL DE  SOLICITUD DE CONSTANCIAS, ESTE MEDIDOR MEDIRA LAS CARTAS EXTENDIDAS</t>
  </si>
  <si>
    <t>NUMERO DE CONSTANCIAS SOLICITADAS</t>
  </si>
  <si>
    <t>NUMERO DE CONSTANCIAS PROGRAMADAS</t>
  </si>
  <si>
    <t>PORCENTAJE DE DE ATENCION DE PERSONAS EXPEDICION DE CONSTANCIA DE RESIDENCIA</t>
  </si>
  <si>
    <t>COMPONENTE 3 ACTIVIDAD 1</t>
  </si>
  <si>
    <t>ELABORACION CONSTANCIA DE RESIDENCIA SOLICITUD QUE CUMPLA CON LOS REQUISITOS.</t>
  </si>
  <si>
    <t>PORCENTAJE DE DE ATENCION DE PERSONAS EXPEDICION DE CONSTANCIA DE IDENTIDAD</t>
  </si>
  <si>
    <t>COMPONENTE 3 ACTIVIDAD 2</t>
  </si>
  <si>
    <t>ELABORACION CONSTANCIA DE IDENTIDAD QUE CUMPLA CON LOS REQUISITOS.</t>
  </si>
  <si>
    <t>PORCENTAJE DE DE ATENCION DE PERSONAS EXPEDICION DE CONSTANCIA DE INGRESOS</t>
  </si>
  <si>
    <t>ELABORACION DE CONSTANCIA DE INGRESOS QUE CUMPLA CON LOS REQUISITOS.</t>
  </si>
  <si>
    <t>COMPONENTE 3 ACTIVIDAD 3</t>
  </si>
  <si>
    <t>PORCENTAJE DE DE ATENCION DE PERSONAS EXPEDICION DE CONSTANCIA DE DOMICILIO</t>
  </si>
  <si>
    <t>COMPONENTE 3 ACTIVIDAD 4</t>
  </si>
  <si>
    <t>ELABORACION DE CONSTANCIA DE DOMICILIO QUE CUMPLA CON LOS REQUISITOS.</t>
  </si>
  <si>
    <t>COMPONENTE 3 ACTIVIDAD 5</t>
  </si>
  <si>
    <t>PORCENTAJE DE DE ATENCION DE PERSONAS EXPEDICION DE CONSTANCIA DE ORIGEN INDIGENA</t>
  </si>
  <si>
    <t>ELABORACION DE CONSTANCIA DE ORIGEN INDIGENA QUE CUMPLA CON LOS REQUISITOS.</t>
  </si>
  <si>
    <t>PORCENTAJE DE DE ATENCION DE PERSONAS EXPEDICION DE CARTA DE RECOMENDACIÓN</t>
  </si>
  <si>
    <t>DEL TOTAL DE  SOLICITUD DE CARTAS, ESTE MEDIDOR MEDIRA LAS CARTAS EXTENDIDAS</t>
  </si>
  <si>
    <t>COMPONENTE 3 ACTIVIDAD 6</t>
  </si>
  <si>
    <t>ELABORACION CARTA DE RECOMENDACION QUE CUMPLA CON LOS REQUISITOS.</t>
  </si>
  <si>
    <t>NUMERO DE CARTAS SOLICITADAS</t>
  </si>
  <si>
    <t>NUMERO DE CARTAS  PROGRAMADAS</t>
  </si>
  <si>
    <t>GESTION</t>
  </si>
  <si>
    <t xml:space="preserve">GESTION </t>
  </si>
  <si>
    <t>MUNICIPIO DE NAVOJOA</t>
  </si>
  <si>
    <t>NO. DEL EJE RECTOR DEL PMD</t>
  </si>
  <si>
    <t>NOMBRE DEL EJE RECTOR DEL PLAN MUNICIPAL DE DESARROLLO (PMD)</t>
  </si>
  <si>
    <t xml:space="preserve">Necesidades gestionadas de las comisarías para atender la problemática de servicios públicos de las ocho Comisaría Municipales    </t>
  </si>
  <si>
    <t>Registro de atenciones en las dependencia y reportes mensuales</t>
  </si>
  <si>
    <t xml:space="preserve">Porcentaje de respuesta de las solicitudes recibidas de las ocho comisarias municipales </t>
  </si>
  <si>
    <t>Anuencias expedidas para la realización de eventos sociales, culturales  y deportivos.</t>
  </si>
  <si>
    <t>Registro en lista de asistencia en informe de los comisarios e informes trimestrales</t>
  </si>
  <si>
    <t xml:space="preserve">Porcentaje de solicitud  de anuencias  de evento social de los habitantes de las 8 comisarias </t>
  </si>
  <si>
    <t xml:space="preserve">Porcentaje de solicitud  de anuencias  de evento deportivo de los habitantes de las 8 comisarias </t>
  </si>
  <si>
    <t xml:space="preserve">Porcentaje de solicitud  de anuencia de evento cultural de los habitantes de las 8 comisarias </t>
  </si>
  <si>
    <t xml:space="preserve">Constancia expedida de: residencia,  identidad,  ingresos, domicilio, origen indigena y recomendación a los habitantes de las comunidades.  </t>
  </si>
  <si>
    <t>Porcentaje de atencion de personas (Expedicion de constancias de residencia, identidad, imgresos, domicilio y origen indigenas y de recomendación).</t>
  </si>
  <si>
    <t>Porcentaje de atencion de personas expedicion de constancia de residencia</t>
  </si>
  <si>
    <t>Porcentaje de atencion de personas (expedición de constancia de  identidad).</t>
  </si>
  <si>
    <t>Porcentaje de atencion de personas (expedicion de constancias de  ingresos)</t>
  </si>
  <si>
    <t>Porcentaje de atencion de personas (expedicion de constancia de  domicilio)</t>
  </si>
  <si>
    <t xml:space="preserve">Porcentaje de atencion de personas (expedición de constancia de origen indigenas) </t>
  </si>
  <si>
    <t>Porcentaje de atencion de personas (expedición de cartas de recomendación).</t>
  </si>
  <si>
    <t xml:space="preserve"> ACUMULABLE</t>
  </si>
  <si>
    <t>NUMERO DE PERSONAS ASISTIERON A SOLICITAR ANUENCIA EVENTO SOCIAL/ NUMERO DE PERSONAS PROGRAMADAS A SOLICITAR ANUENCIA EVENTO SOCIAL*100</t>
  </si>
  <si>
    <t>(NUMERO DE PERSONAS ASISTIERON SOLICITUD DE ANUENCIA DEPORTIVA / NUMERO DE PERSONAS PROGRAMADAS A SOLICITUD DE ANUENCIA DEPORTIVA*100</t>
  </si>
  <si>
    <t>(NUMERO DE PERSONAS ASISTIERON SOLICITUD DE ANUENCIA DEPORTIVA / NUMERO DE PERSONAS PROGRAMADAS SOLICITUD DE ANUENCIA DEPORTIVA *100</t>
  </si>
  <si>
    <t>(NUMERO DE CONSTANCIAS SOLICITADAS / NUMERO DE CONSTACIAS PROGRAMADAS*100</t>
  </si>
  <si>
    <t>(NUMERO DE CONSTANCIAS SOLICITADAS/ NUMERO DE CONSTACIAS PROGRAMADAS*100</t>
  </si>
  <si>
    <t>(NUMERO DE CONSTANCIAS SOLICITADAS/NUMERO DE CONSTANCIAS PROGRAMADAS*100</t>
  </si>
  <si>
    <t>(NUMERO DE CARTAS SOLICITADAS/ NUMERO DE CARTAS PROGRAMADAS*100</t>
  </si>
  <si>
    <t>NUMERO DE PERSONAS QUE ASISTIERON/NUMERO DE PERSONAS PROGRAMADAS *100</t>
  </si>
  <si>
    <t>NUMERO DE PERONAS PROGRAMADAS A  SOLICITUD DE  ANUENCIA DEPORTIVA,NUMERO DE PERONAS PROGRAMADAS   SOLICITUD DE  ANUENCIA DEPORTIVA</t>
  </si>
  <si>
    <t>PERMISO PARA LA REALIZACION DEL EVENTO DEPORTIVO (REGISTRO EN INFORME COMISARIOS),PERMISO PARA LA REALIZACION DEL EVENTO DEPORTIVO (REGISTRO EN INFORME COMISARIOS)</t>
  </si>
  <si>
    <t>(NUMERO DE CONSTANCIAS SOLICITADAS+NUMERO DE CARTAS SOLICITADAS/ NUMERO DE CONSTANCIAS PROGRAMADAS+NUMERO DE CARTAS PROGRAMADAS*100</t>
  </si>
  <si>
    <t>NUMERO DE CONSTANCIAS SOLICITADAS  , NUMERO DE CARTAS SOLICITADAS</t>
  </si>
  <si>
    <t>NUMERO DE CONSTANCIAS PROGRAMADAS, NUMERO DE CARTAS PROGRAMADAS</t>
  </si>
  <si>
    <t>PROGRAMADAS
TRIMESTRE 1</t>
  </si>
  <si>
    <t>REALIZADAS
TRIMESTRE 1</t>
  </si>
  <si>
    <t>NUMERO DE PERONAS ASISTIERON  SOLICITUD DE  ANUENCIA CULTURAL</t>
  </si>
  <si>
    <t>NUMERO DE PERONAS PROGRAMADAS   SOLICITUD DE  ANUENCIA CULTURAL</t>
  </si>
  <si>
    <t>PERMISO PARA LA REALIZACION DEL EVENTO CULTURAL (REGISTRO EN INFORME COMISARIOS)</t>
  </si>
  <si>
    <t>NUMERO DE PERONAS ASISTIERON  SOLICITUD DE  ANUENCIA DE EVENTOS SOCIALES, DEPORTIVA Y CULTURALES NUMERO DE PERSONAS ASISTIERON  SOLICITUD DE  ANUENCIA DE EVENTOS SOCIALES, DEPORTIVA Y CULTURALES</t>
  </si>
  <si>
    <t>PERMISO PARA LA REALIZACION DEL EVENTOS SOCIALES  DEPORTIVOS Y CULTURALES  (REGISTRO EN INFORME COMISARIOS),PERMISO PARA LA REALIZACION DEL EVENTO  SOCIALES, DEPORTIVOS Y CULTURALES  (REGISTRO EN INFORME COMISARIOS)</t>
  </si>
  <si>
    <t xml:space="preserve">Porcentaje de personas atendidas de las ocho comisarias municipales </t>
  </si>
  <si>
    <t xml:space="preserve">registro de atenciones en la dependencia y reportes mensuales a presidencia municipal </t>
  </si>
  <si>
    <t xml:space="preserve">La Direccion de Comunidades Rurales cuenta con el presupuesto necesario que permitan dar atencion a persinas de escasos recursos del Area Rural de las Ocho Comisarias Municipales </t>
  </si>
  <si>
    <t>Porcentaje de personas atendidas de las ocho comisarias municipales por las diferentes medios establecidos por la Direccion de comunidades Rurales</t>
  </si>
  <si>
    <t>NUMERO DE PERSONAS PROGRAMADAS, NUMERO DE PERSONAS PROGRAMADAS A SOLICITAR  ATENCION A PROBLEMÁTICA DE SERVICIOS PUBLICOS</t>
  </si>
  <si>
    <t xml:space="preserve">NUMERO DE PERSONAS ASISTIERON, NUMERO DE PERSONAS ASISTIERON A SOLICITAR ATENCION A PROBLEMÁTICA DE SERVICIOS PUBLICOS </t>
  </si>
  <si>
    <t xml:space="preserve">SON FAMILIAS DE LAS OCHO COMISARIAS MUNICIPALES </t>
  </si>
  <si>
    <t>NUMERO DE PERSONAS QUE ASISTIERON /  EL NUMERO DE  FAMILIAS DE LAS OCHO COMISARIAS MUNICIPALES  *100</t>
  </si>
  <si>
    <t>REALIZADAS
TRIMESTRE 2</t>
  </si>
  <si>
    <t>PROGRAMADAS
TRIMESTRE 2</t>
  </si>
  <si>
    <t>PROGRAMADAS
TRIMESTRE 3</t>
  </si>
  <si>
    <t>REALIZADAS
TRIMESTRE 3</t>
  </si>
  <si>
    <t>REALIZADAS 
TRIMESTRE 4</t>
  </si>
  <si>
    <t>REALIZADAS 
TRIMESTRE 2</t>
  </si>
  <si>
    <t>REALIZADAS 
TRIMESTRE 3</t>
  </si>
  <si>
    <t>REALIZADAS
TRIMESTRE 4</t>
  </si>
  <si>
    <t>REALIZADAS  
TRIMESTRE 3</t>
  </si>
  <si>
    <t>REALIZADA
TRIMESTRE 3</t>
  </si>
  <si>
    <t>REALIZADA
TRIMESTRE 4</t>
  </si>
  <si>
    <t>DDR</t>
  </si>
  <si>
    <t>NOMBRE DEL EJE RECTOR MUNICIPAL DE DESARROLLO (PMD)</t>
  </si>
  <si>
    <t>MA</t>
  </si>
  <si>
    <t>APOYO AL MEJORAMIENTO SOCIAL, CIVICO Y MATERIAL DE COMUNIDADES</t>
  </si>
  <si>
    <t>NAVOJOA COMUNIDAD FUERTE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</si>
</sst>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_ ;\-#,##0.00\ "/>
  </numFmts>
  <fonts count="1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1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3" tint="-0.499984740745262"/>
      </left>
      <right style="thin">
        <color theme="3" tint="-0.499984740745262"/>
      </right>
      <top style="thin">
        <color theme="3" tint="-0.499984740745262"/>
      </top>
      <bottom style="thin">
        <color theme="3" tint="-0.499984740745262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90">
    <xf numFmtId="0" fontId="0" fillId="0" borderId="0" xfId="0"/>
    <xf numFmtId="0" fontId="5" fillId="4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3" fontId="5" fillId="0" borderId="1" xfId="1" applyNumberFormat="1" applyFont="1" applyFill="1" applyBorder="1" applyAlignment="1">
      <alignment horizontal="center" vertical="center" wrapText="1"/>
    </xf>
    <xf numFmtId="9" fontId="5" fillId="0" borderId="1" xfId="2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0" borderId="0" xfId="0" applyFont="1"/>
    <xf numFmtId="0" fontId="6" fillId="3" borderId="1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43" fontId="5" fillId="0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43" fontId="5" fillId="0" borderId="1" xfId="1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164" fontId="5" fillId="0" borderId="1" xfId="1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0" fillId="4" borderId="0" xfId="0" applyFill="1"/>
    <xf numFmtId="0" fontId="5" fillId="0" borderId="1" xfId="0" applyNumberFormat="1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3" borderId="12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7" fillId="0" borderId="8" xfId="0" applyFont="1" applyBorder="1" applyAlignment="1">
      <alignment horizontal="center"/>
    </xf>
    <xf numFmtId="0" fontId="4" fillId="2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49" fontId="5" fillId="0" borderId="5" xfId="0" applyNumberFormat="1" applyFont="1" applyFill="1" applyBorder="1" applyAlignment="1">
      <alignment horizontal="center" vertical="center"/>
    </xf>
    <xf numFmtId="49" fontId="5" fillId="0" borderId="6" xfId="0" applyNumberFormat="1" applyFont="1" applyFill="1" applyBorder="1" applyAlignment="1">
      <alignment horizontal="center" vertical="center"/>
    </xf>
    <xf numFmtId="49" fontId="5" fillId="0" borderId="7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left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4" borderId="5" xfId="0" applyFont="1" applyFill="1" applyBorder="1" applyAlignment="1">
      <alignment horizontal="left" vertical="center"/>
    </xf>
    <xf numFmtId="0" fontId="5" fillId="4" borderId="6" xfId="0" applyFont="1" applyFill="1" applyBorder="1" applyAlignment="1">
      <alignment horizontal="left" vertical="center"/>
    </xf>
    <xf numFmtId="0" fontId="5" fillId="4" borderId="7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0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0</xdr:row>
      <xdr:rowOff>0</xdr:rowOff>
    </xdr:from>
    <xdr:to>
      <xdr:col>1</xdr:col>
      <xdr:colOff>115981</xdr:colOff>
      <xdr:row>1</xdr:row>
      <xdr:rowOff>152400</xdr:rowOff>
    </xdr:to>
    <xdr:pic>
      <xdr:nvPicPr>
        <xdr:cNvPr id="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391" t="6210" r="60866" b="35571"/>
        <a:stretch>
          <a:fillRect/>
        </a:stretch>
      </xdr:blipFill>
      <xdr:spPr bwMode="auto">
        <a:xfrm>
          <a:off x="85725" y="0"/>
          <a:ext cx="1676176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zoomScaleNormal="100" workbookViewId="0">
      <selection activeCell="B6" sqref="B6:E6"/>
    </sheetView>
  </sheetViews>
  <sheetFormatPr baseColWidth="10" defaultRowHeight="14.4" x14ac:dyDescent="0.3"/>
  <cols>
    <col min="1" max="1" width="24" customWidth="1"/>
    <col min="2" max="2" width="50.109375" customWidth="1"/>
    <col min="3" max="3" width="29.44140625" customWidth="1"/>
    <col min="4" max="4" width="35.5546875" customWidth="1"/>
    <col min="5" max="5" width="29" customWidth="1"/>
  </cols>
  <sheetData>
    <row r="1" spans="1:5" ht="18" x14ac:dyDescent="0.3">
      <c r="A1" s="58" t="s">
        <v>139</v>
      </c>
      <c r="B1" s="59"/>
      <c r="C1" s="59"/>
      <c r="D1" s="59"/>
      <c r="E1" s="60"/>
    </row>
    <row r="2" spans="1:5" ht="18" x14ac:dyDescent="0.3">
      <c r="A2" s="63" t="s">
        <v>8</v>
      </c>
      <c r="B2" s="64"/>
      <c r="C2" s="64"/>
      <c r="D2" s="64"/>
      <c r="E2" s="65"/>
    </row>
    <row r="3" spans="1:5" ht="18" x14ac:dyDescent="0.35">
      <c r="A3" s="7" t="s">
        <v>9</v>
      </c>
      <c r="B3" s="61" t="s">
        <v>10</v>
      </c>
      <c r="C3" s="62"/>
      <c r="D3" s="62"/>
      <c r="E3" s="8" t="s">
        <v>11</v>
      </c>
    </row>
    <row r="4" spans="1:5" ht="18" x14ac:dyDescent="0.35">
      <c r="A4" s="9" t="s">
        <v>200</v>
      </c>
      <c r="B4" s="66" t="s">
        <v>201</v>
      </c>
      <c r="C4" s="66"/>
      <c r="D4" s="66"/>
      <c r="E4" s="10">
        <v>2025</v>
      </c>
    </row>
    <row r="5" spans="1:5" ht="36" x14ac:dyDescent="0.3">
      <c r="A5" s="11" t="s">
        <v>140</v>
      </c>
      <c r="B5" s="51" t="s">
        <v>141</v>
      </c>
      <c r="C5" s="52"/>
      <c r="D5" s="52"/>
      <c r="E5" s="53"/>
    </row>
    <row r="6" spans="1:5" ht="18" x14ac:dyDescent="0.3">
      <c r="A6" s="9">
        <v>3</v>
      </c>
      <c r="B6" s="54" t="s">
        <v>202</v>
      </c>
      <c r="C6" s="55"/>
      <c r="D6" s="55"/>
      <c r="E6" s="56"/>
    </row>
    <row r="7" spans="1:5" ht="18" x14ac:dyDescent="0.35">
      <c r="A7" s="8" t="s">
        <v>12</v>
      </c>
      <c r="B7" s="57" t="s">
        <v>13</v>
      </c>
      <c r="C7" s="57"/>
      <c r="D7" s="57"/>
      <c r="E7" s="57"/>
    </row>
    <row r="8" spans="1:5" ht="18" x14ac:dyDescent="0.35">
      <c r="A8" s="9" t="s">
        <v>198</v>
      </c>
      <c r="B8" s="50" t="s">
        <v>34</v>
      </c>
      <c r="C8" s="50"/>
      <c r="D8" s="50"/>
      <c r="E8" s="50"/>
    </row>
    <row r="9" spans="1:5" ht="18" x14ac:dyDescent="0.35">
      <c r="A9" s="12"/>
      <c r="B9" s="12"/>
      <c r="C9" s="12"/>
      <c r="D9" s="12"/>
      <c r="E9" s="12"/>
    </row>
    <row r="10" spans="1:5" ht="18" x14ac:dyDescent="0.3">
      <c r="A10" s="13" t="s">
        <v>0</v>
      </c>
      <c r="B10" s="13" t="s">
        <v>1</v>
      </c>
      <c r="C10" s="13" t="s">
        <v>2</v>
      </c>
      <c r="D10" s="13" t="s">
        <v>3</v>
      </c>
      <c r="E10" s="13" t="s">
        <v>4</v>
      </c>
    </row>
    <row r="11" spans="1:5" ht="109.2" x14ac:dyDescent="0.3">
      <c r="A11" s="13" t="s">
        <v>5</v>
      </c>
      <c r="B11" s="14" t="s">
        <v>16</v>
      </c>
      <c r="C11" s="17" t="s">
        <v>179</v>
      </c>
      <c r="D11" s="17" t="s">
        <v>180</v>
      </c>
      <c r="E11" s="33" t="s">
        <v>181</v>
      </c>
    </row>
    <row r="12" spans="1:5" ht="109.2" x14ac:dyDescent="0.3">
      <c r="A12" s="13" t="s">
        <v>6</v>
      </c>
      <c r="B12" s="14" t="s">
        <v>17</v>
      </c>
      <c r="C12" s="17" t="s">
        <v>182</v>
      </c>
      <c r="D12" s="17" t="s">
        <v>180</v>
      </c>
      <c r="E12" s="33" t="s">
        <v>181</v>
      </c>
    </row>
    <row r="13" spans="1:5" ht="46.8" x14ac:dyDescent="0.3">
      <c r="A13" s="15" t="s">
        <v>7</v>
      </c>
      <c r="B13" s="14" t="s">
        <v>142</v>
      </c>
      <c r="C13" s="16" t="s">
        <v>36</v>
      </c>
      <c r="D13" s="14" t="s">
        <v>143</v>
      </c>
      <c r="E13" s="17" t="s">
        <v>35</v>
      </c>
    </row>
    <row r="14" spans="1:5" ht="46.8" x14ac:dyDescent="0.3">
      <c r="A14" s="18" t="s">
        <v>28</v>
      </c>
      <c r="B14" s="14" t="s">
        <v>18</v>
      </c>
      <c r="C14" s="16" t="s">
        <v>144</v>
      </c>
      <c r="D14" s="14" t="s">
        <v>143</v>
      </c>
      <c r="E14" s="17" t="s">
        <v>35</v>
      </c>
    </row>
    <row r="15" spans="1:5" ht="46.8" x14ac:dyDescent="0.3">
      <c r="A15" s="15" t="s">
        <v>14</v>
      </c>
      <c r="B15" s="14" t="s">
        <v>145</v>
      </c>
      <c r="C15" s="19" t="s">
        <v>38</v>
      </c>
      <c r="D15" s="14" t="s">
        <v>146</v>
      </c>
      <c r="E15" s="17" t="s">
        <v>39</v>
      </c>
    </row>
    <row r="16" spans="1:5" ht="62.4" x14ac:dyDescent="0.3">
      <c r="A16" s="18" t="s">
        <v>28</v>
      </c>
      <c r="B16" s="14" t="s">
        <v>19</v>
      </c>
      <c r="C16" s="19" t="s">
        <v>147</v>
      </c>
      <c r="D16" s="14" t="s">
        <v>146</v>
      </c>
      <c r="E16" s="17" t="s">
        <v>40</v>
      </c>
    </row>
    <row r="17" spans="1:5" ht="62.4" x14ac:dyDescent="0.3">
      <c r="A17" s="18" t="s">
        <v>29</v>
      </c>
      <c r="B17" s="14" t="s">
        <v>20</v>
      </c>
      <c r="C17" s="16" t="s">
        <v>148</v>
      </c>
      <c r="D17" s="14" t="s">
        <v>146</v>
      </c>
      <c r="E17" s="17" t="s">
        <v>41</v>
      </c>
    </row>
    <row r="18" spans="1:5" ht="62.4" x14ac:dyDescent="0.3">
      <c r="A18" s="18" t="s">
        <v>30</v>
      </c>
      <c r="B18" s="14" t="s">
        <v>21</v>
      </c>
      <c r="C18" s="19" t="s">
        <v>149</v>
      </c>
      <c r="D18" s="14" t="s">
        <v>146</v>
      </c>
      <c r="E18" s="17" t="s">
        <v>42</v>
      </c>
    </row>
    <row r="19" spans="1:5" ht="93.6" x14ac:dyDescent="0.3">
      <c r="A19" s="15" t="s">
        <v>15</v>
      </c>
      <c r="B19" s="14" t="s">
        <v>150</v>
      </c>
      <c r="C19" s="16" t="s">
        <v>151</v>
      </c>
      <c r="D19" s="14" t="s">
        <v>146</v>
      </c>
      <c r="E19" s="17" t="s">
        <v>44</v>
      </c>
    </row>
    <row r="20" spans="1:5" ht="46.8" x14ac:dyDescent="0.3">
      <c r="A20" s="18" t="s">
        <v>28</v>
      </c>
      <c r="B20" s="14" t="s">
        <v>22</v>
      </c>
      <c r="C20" s="16" t="s">
        <v>152</v>
      </c>
      <c r="D20" s="14" t="s">
        <v>146</v>
      </c>
      <c r="E20" s="17" t="s">
        <v>43</v>
      </c>
    </row>
    <row r="21" spans="1:5" ht="46.8" x14ac:dyDescent="0.3">
      <c r="A21" s="18" t="s">
        <v>29</v>
      </c>
      <c r="B21" s="14" t="s">
        <v>23</v>
      </c>
      <c r="C21" s="16" t="s">
        <v>153</v>
      </c>
      <c r="D21" s="14" t="s">
        <v>146</v>
      </c>
      <c r="E21" s="17" t="s">
        <v>45</v>
      </c>
    </row>
    <row r="22" spans="1:5" ht="46.8" x14ac:dyDescent="0.3">
      <c r="A22" s="18" t="s">
        <v>30</v>
      </c>
      <c r="B22" s="14" t="s">
        <v>24</v>
      </c>
      <c r="C22" s="16" t="s">
        <v>154</v>
      </c>
      <c r="D22" s="14" t="s">
        <v>146</v>
      </c>
      <c r="E22" s="17" t="s">
        <v>46</v>
      </c>
    </row>
    <row r="23" spans="1:5" ht="46.8" x14ac:dyDescent="0.3">
      <c r="A23" s="18" t="s">
        <v>31</v>
      </c>
      <c r="B23" s="14" t="s">
        <v>25</v>
      </c>
      <c r="C23" s="16" t="s">
        <v>155</v>
      </c>
      <c r="D23" s="14" t="s">
        <v>37</v>
      </c>
      <c r="E23" s="17" t="s">
        <v>47</v>
      </c>
    </row>
    <row r="24" spans="1:5" ht="62.4" x14ac:dyDescent="0.3">
      <c r="A24" s="18" t="s">
        <v>32</v>
      </c>
      <c r="B24" s="14" t="s">
        <v>26</v>
      </c>
      <c r="C24" s="16" t="s">
        <v>156</v>
      </c>
      <c r="D24" s="14" t="s">
        <v>146</v>
      </c>
      <c r="E24" s="17" t="s">
        <v>48</v>
      </c>
    </row>
    <row r="25" spans="1:5" ht="46.8" x14ac:dyDescent="0.3">
      <c r="A25" s="18" t="s">
        <v>33</v>
      </c>
      <c r="B25" s="14" t="s">
        <v>27</v>
      </c>
      <c r="C25" s="16" t="s">
        <v>157</v>
      </c>
      <c r="D25" s="14" t="s">
        <v>146</v>
      </c>
      <c r="E25" s="17" t="s">
        <v>49</v>
      </c>
    </row>
  </sheetData>
  <mergeCells count="8">
    <mergeCell ref="B8:E8"/>
    <mergeCell ref="B5:E5"/>
    <mergeCell ref="B6:E6"/>
    <mergeCell ref="B7:E7"/>
    <mergeCell ref="A1:E1"/>
    <mergeCell ref="B3:D3"/>
    <mergeCell ref="A2:E2"/>
    <mergeCell ref="B4:D4"/>
  </mergeCells>
  <pageMargins left="0.70866141732283472" right="0.70866141732283472" top="0.74803149606299213" bottom="0.74803149606299213" header="0.31496062992125984" footer="0.31496062992125984"/>
  <pageSetup scale="72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5"/>
  <sheetViews>
    <sheetView workbookViewId="0">
      <selection sqref="A1:M6"/>
    </sheetView>
  </sheetViews>
  <sheetFormatPr baseColWidth="10" defaultRowHeight="14.4" x14ac:dyDescent="0.3"/>
  <cols>
    <col min="1" max="1" width="21.109375" customWidth="1"/>
    <col min="2" max="2" width="17.109375" customWidth="1"/>
    <col min="3" max="3" width="23.109375" customWidth="1"/>
    <col min="4" max="4" width="16.6640625" customWidth="1"/>
    <col min="5" max="5" width="12.88671875" customWidth="1"/>
    <col min="7" max="7" width="12.6640625" customWidth="1"/>
    <col min="9" max="9" width="12.6640625" customWidth="1"/>
    <col min="11" max="11" width="13.33203125" customWidth="1"/>
    <col min="13" max="13" width="11.5546875" customWidth="1"/>
  </cols>
  <sheetData>
    <row r="1" spans="1:13" x14ac:dyDescent="0.3">
      <c r="A1" s="44" t="s">
        <v>9</v>
      </c>
      <c r="B1" s="69" t="s">
        <v>10</v>
      </c>
      <c r="C1" s="69"/>
      <c r="D1" s="69"/>
      <c r="E1" s="69"/>
      <c r="F1" s="69"/>
      <c r="G1" s="69"/>
      <c r="H1" s="69"/>
      <c r="I1" s="69"/>
      <c r="J1" s="69"/>
      <c r="K1" s="69"/>
      <c r="L1" s="69"/>
      <c r="M1" s="48" t="s">
        <v>11</v>
      </c>
    </row>
    <row r="2" spans="1:13" x14ac:dyDescent="0.3">
      <c r="A2" s="45" t="s">
        <v>200</v>
      </c>
      <c r="B2" s="70" t="s">
        <v>201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49">
        <v>2025</v>
      </c>
    </row>
    <row r="3" spans="1:13" ht="28.8" x14ac:dyDescent="0.3">
      <c r="A3" s="46" t="s">
        <v>140</v>
      </c>
      <c r="B3" s="67" t="s">
        <v>199</v>
      </c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</row>
    <row r="4" spans="1:13" x14ac:dyDescent="0.3">
      <c r="A4" s="45">
        <v>3</v>
      </c>
      <c r="B4" s="71" t="s">
        <v>202</v>
      </c>
      <c r="C4" s="72"/>
      <c r="D4" s="72"/>
      <c r="E4" s="72"/>
      <c r="F4" s="72"/>
      <c r="G4" s="72"/>
      <c r="H4" s="72"/>
      <c r="I4" s="72"/>
      <c r="J4" s="72"/>
      <c r="K4" s="72"/>
      <c r="L4" s="72"/>
      <c r="M4" s="73"/>
    </row>
    <row r="5" spans="1:13" x14ac:dyDescent="0.3">
      <c r="A5" s="47" t="s">
        <v>12</v>
      </c>
      <c r="B5" s="67" t="s">
        <v>13</v>
      </c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</row>
    <row r="6" spans="1:13" x14ac:dyDescent="0.3">
      <c r="A6" s="45" t="s">
        <v>198</v>
      </c>
      <c r="B6" s="71" t="s">
        <v>104</v>
      </c>
      <c r="C6" s="72"/>
      <c r="D6" s="72"/>
      <c r="E6" s="72"/>
      <c r="F6" s="72"/>
      <c r="G6" s="72"/>
      <c r="H6" s="72"/>
      <c r="I6" s="72"/>
      <c r="J6" s="72"/>
      <c r="K6" s="72"/>
      <c r="L6" s="72"/>
      <c r="M6" s="73"/>
    </row>
    <row r="7" spans="1:13" x14ac:dyDescent="0.3">
      <c r="A7" s="75"/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</row>
    <row r="8" spans="1:13" x14ac:dyDescent="0.3">
      <c r="A8" s="76" t="s">
        <v>51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</row>
    <row r="9" spans="1:13" x14ac:dyDescent="0.3">
      <c r="A9" s="21" t="s">
        <v>52</v>
      </c>
      <c r="B9" s="77" t="s">
        <v>53</v>
      </c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</row>
    <row r="10" spans="1:13" x14ac:dyDescent="0.3">
      <c r="A10" s="21" t="s">
        <v>54</v>
      </c>
      <c r="B10" s="74" t="s">
        <v>108</v>
      </c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</row>
    <row r="11" spans="1:13" x14ac:dyDescent="0.3">
      <c r="A11" s="21" t="s">
        <v>56</v>
      </c>
      <c r="B11" s="77" t="s">
        <v>109</v>
      </c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</row>
    <row r="12" spans="1:13" x14ac:dyDescent="0.3">
      <c r="A12" s="21" t="s">
        <v>58</v>
      </c>
      <c r="B12" s="74" t="s">
        <v>169</v>
      </c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</row>
    <row r="13" spans="1:13" x14ac:dyDescent="0.3">
      <c r="A13" s="21" t="s">
        <v>59</v>
      </c>
      <c r="B13" s="77" t="s">
        <v>110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77"/>
    </row>
    <row r="14" spans="1:13" ht="28.8" x14ac:dyDescent="0.3">
      <c r="A14" s="21" t="s">
        <v>61</v>
      </c>
      <c r="B14" s="77" t="s">
        <v>62</v>
      </c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77"/>
    </row>
    <row r="15" spans="1:13" x14ac:dyDescent="0.3">
      <c r="A15" s="21" t="s">
        <v>63</v>
      </c>
      <c r="B15" s="74" t="s">
        <v>64</v>
      </c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</row>
    <row r="16" spans="1:13" x14ac:dyDescent="0.3">
      <c r="A16" s="21" t="s">
        <v>65</v>
      </c>
      <c r="B16" s="74" t="s">
        <v>66</v>
      </c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74"/>
    </row>
    <row r="17" spans="1:13" x14ac:dyDescent="0.3">
      <c r="A17" s="21" t="s">
        <v>67</v>
      </c>
      <c r="B17" s="74" t="s">
        <v>137</v>
      </c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</row>
    <row r="18" spans="1:13" ht="45.75" customHeight="1" x14ac:dyDescent="0.3">
      <c r="A18" s="21" t="s">
        <v>68</v>
      </c>
      <c r="B18" s="1" t="s">
        <v>15</v>
      </c>
      <c r="C18" s="22" t="s">
        <v>69</v>
      </c>
      <c r="D18" s="74" t="s">
        <v>112</v>
      </c>
      <c r="E18" s="74"/>
      <c r="F18" s="74"/>
      <c r="G18" s="74"/>
      <c r="H18" s="74"/>
      <c r="I18" s="74"/>
      <c r="J18" s="74"/>
      <c r="K18" s="74"/>
      <c r="L18" s="74"/>
      <c r="M18" s="74"/>
    </row>
    <row r="19" spans="1:13" x14ac:dyDescent="0.3">
      <c r="A19" s="82"/>
      <c r="B19" s="82"/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</row>
    <row r="20" spans="1:13" x14ac:dyDescent="0.3">
      <c r="A20" s="69" t="s">
        <v>70</v>
      </c>
      <c r="B20" s="69"/>
      <c r="C20" s="69"/>
      <c r="D20" s="69"/>
      <c r="E20" s="69"/>
      <c r="F20" s="69"/>
      <c r="G20" s="69"/>
      <c r="H20" s="69"/>
      <c r="I20" s="69"/>
      <c r="J20" s="69"/>
      <c r="K20" s="69"/>
      <c r="L20" s="69"/>
      <c r="M20" s="69"/>
    </row>
    <row r="21" spans="1:13" x14ac:dyDescent="0.3">
      <c r="A21" s="76" t="s">
        <v>71</v>
      </c>
      <c r="B21" s="76" t="s">
        <v>72</v>
      </c>
      <c r="C21" s="76" t="s">
        <v>73</v>
      </c>
      <c r="D21" s="83" t="s">
        <v>74</v>
      </c>
      <c r="E21" s="84"/>
      <c r="F21" s="84"/>
      <c r="G21" s="84"/>
      <c r="H21" s="84"/>
      <c r="I21" s="84"/>
      <c r="J21" s="84"/>
      <c r="K21" s="85"/>
      <c r="L21" s="76" t="s">
        <v>75</v>
      </c>
      <c r="M21" s="76" t="s">
        <v>76</v>
      </c>
    </row>
    <row r="22" spans="1:13" ht="28.8" x14ac:dyDescent="0.3">
      <c r="A22" s="76"/>
      <c r="B22" s="76"/>
      <c r="C22" s="76"/>
      <c r="D22" s="25" t="s">
        <v>172</v>
      </c>
      <c r="E22" s="25" t="s">
        <v>173</v>
      </c>
      <c r="F22" s="20" t="s">
        <v>77</v>
      </c>
      <c r="G22" s="37" t="s">
        <v>187</v>
      </c>
      <c r="H22" s="20" t="s">
        <v>78</v>
      </c>
      <c r="I22" s="37" t="s">
        <v>190</v>
      </c>
      <c r="J22" s="20" t="s">
        <v>79</v>
      </c>
      <c r="K22" s="37" t="s">
        <v>194</v>
      </c>
      <c r="L22" s="76"/>
      <c r="M22" s="76"/>
    </row>
    <row r="23" spans="1:13" ht="72" x14ac:dyDescent="0.3">
      <c r="A23" s="2" t="s">
        <v>170</v>
      </c>
      <c r="B23" s="2" t="s">
        <v>111</v>
      </c>
      <c r="C23" s="2" t="s">
        <v>82</v>
      </c>
      <c r="D23" s="3">
        <f>'COMPONENTE 3 ACTIVIDAD 1'!D24+'COMPONENTE 3 ACTIVIDAD 2'!D24+'COMPONENTE 3 ACTIVIDAD 3'!D24+'COMPONENTE 3 ACTIVIDAD 4'!D24+'COMPONENTE 3 ACTIVIDAD 5'!D24+'COMPONENTE 3 ACTIVIDAD 6'!D24</f>
        <v>266</v>
      </c>
      <c r="E23" s="3">
        <v>195</v>
      </c>
      <c r="F23" s="3">
        <f>'COMPONENTE 3 ACTIVIDAD 1'!F24+'COMPONENTE 3 ACTIVIDAD 2'!F24+'COMPONENTE 3 ACTIVIDAD 3'!F24+'COMPONENTE 3 ACTIVIDAD 4'!F24+'COMPONENTE 3 ACTIVIDAD 5'!F24+'COMPONENTE 3 ACTIVIDAD 6'!F24</f>
        <v>269</v>
      </c>
      <c r="G23" s="3">
        <v>128</v>
      </c>
      <c r="H23" s="3">
        <f>'COMPONENTE 3 ACTIVIDAD 1'!H24+'COMPONENTE 3 ACTIVIDAD 2'!H24+'COMPONENTE 3 ACTIVIDAD 3'!H24+'COMPONENTE 3 ACTIVIDAD 4'!H24+'COMPONENTE 3 ACTIVIDAD 5'!H24+'COMPONENTE 3 ACTIVIDAD 6'!H24</f>
        <v>269</v>
      </c>
      <c r="I23" s="3">
        <v>164</v>
      </c>
      <c r="J23" s="3">
        <f>'COMPONENTE 3 ACTIVIDAD 1'!J24+'COMPONENTE 3 ACTIVIDAD 2'!J24+'COMPONENTE 3 ACTIVIDAD 3'!J24+'COMPONENTE 3 ACTIVIDAD 4'!J24+'COMPONENTE 3 ACTIVIDAD 5'!J24+'COMPONENTE 3 ACTIVIDAD 6'!J24</f>
        <v>266</v>
      </c>
      <c r="K23" s="3"/>
      <c r="L23" s="3">
        <f>SUM(D23:J23)</f>
        <v>1557</v>
      </c>
      <c r="M23" s="2"/>
    </row>
    <row r="24" spans="1:13" ht="72" x14ac:dyDescent="0.3">
      <c r="A24" s="2" t="s">
        <v>171</v>
      </c>
      <c r="B24" s="2" t="s">
        <v>111</v>
      </c>
      <c r="C24" s="2" t="s">
        <v>82</v>
      </c>
      <c r="D24" s="3">
        <f>'COMPONENTE 3 ACTIVIDAD 1'!D25+'COMPONENTE 3 ACTIVIDAD 2'!D25+'COMPONENTE 3 ACTIVIDAD 3'!D25+'COMPONENTE 3 ACTIVIDAD 4'!D25+'COMPONENTE 3 ACTIVIDAD 5'!D25+'COMPONENTE 3 ACTIVIDAD 6'!D25</f>
        <v>266</v>
      </c>
      <c r="E24" s="3">
        <v>266</v>
      </c>
      <c r="F24" s="3">
        <f>'COMPONENTE 3 ACTIVIDAD 1'!F25+'COMPONENTE 3 ACTIVIDAD 2'!F25+'COMPONENTE 3 ACTIVIDAD 3'!F25+'COMPONENTE 3 ACTIVIDAD 4'!F25+'COMPONENTE 3 ACTIVIDAD 5'!F25+'COMPONENTE 3 ACTIVIDAD 6'!F25</f>
        <v>269</v>
      </c>
      <c r="G24" s="3">
        <v>128</v>
      </c>
      <c r="H24" s="3">
        <f>'COMPONENTE 3 ACTIVIDAD 1'!H25+'COMPONENTE 3 ACTIVIDAD 2'!H25+'COMPONENTE 3 ACTIVIDAD 3'!H25+'COMPONENTE 3 ACTIVIDAD 4'!H25+'COMPONENTE 3 ACTIVIDAD 5'!H25+'COMPONENTE 3 ACTIVIDAD 6'!H25</f>
        <v>269</v>
      </c>
      <c r="I24" s="3">
        <v>269</v>
      </c>
      <c r="J24" s="3">
        <f>'COMPONENTE 3 ACTIVIDAD 1'!J25+'COMPONENTE 3 ACTIVIDAD 2'!J25+'COMPONENTE 3 ACTIVIDAD 3'!J25+'COMPONENTE 3 ACTIVIDAD 4'!J25+'COMPONENTE 3 ACTIVIDAD 5'!J25+'COMPONENTE 3 ACTIVIDAD 6'!J25</f>
        <v>266</v>
      </c>
      <c r="K24" s="3"/>
      <c r="L24" s="3">
        <f>SUM(D24:J24)</f>
        <v>1733</v>
      </c>
      <c r="M24" s="2"/>
    </row>
    <row r="25" spans="1:13" x14ac:dyDescent="0.3">
      <c r="A25" s="20" t="s">
        <v>85</v>
      </c>
      <c r="B25" s="81" t="s">
        <v>86</v>
      </c>
      <c r="C25" s="81"/>
      <c r="D25" s="4">
        <f>D23/D24</f>
        <v>1</v>
      </c>
      <c r="E25" s="4">
        <f t="shared" ref="E25:L25" si="0">E23/E24</f>
        <v>0.73308270676691734</v>
      </c>
      <c r="F25" s="4">
        <f t="shared" si="0"/>
        <v>1</v>
      </c>
      <c r="G25" s="4">
        <f t="shared" si="0"/>
        <v>1</v>
      </c>
      <c r="H25" s="4">
        <f t="shared" si="0"/>
        <v>1</v>
      </c>
      <c r="I25" s="4">
        <f t="shared" si="0"/>
        <v>0.60966542750929364</v>
      </c>
      <c r="J25" s="4">
        <f t="shared" si="0"/>
        <v>1</v>
      </c>
      <c r="K25" s="4" t="e">
        <f t="shared" si="0"/>
        <v>#DIV/0!</v>
      </c>
      <c r="L25" s="4">
        <f t="shared" si="0"/>
        <v>0.89844200807847663</v>
      </c>
      <c r="M25" s="6"/>
    </row>
  </sheetData>
  <mergeCells count="27">
    <mergeCell ref="B25:C25"/>
    <mergeCell ref="A19:M19"/>
    <mergeCell ref="A20:M20"/>
    <mergeCell ref="A21:A22"/>
    <mergeCell ref="B21:B22"/>
    <mergeCell ref="C21:C22"/>
    <mergeCell ref="L21:L22"/>
    <mergeCell ref="M21:M22"/>
    <mergeCell ref="D21:K21"/>
    <mergeCell ref="D18:M18"/>
    <mergeCell ref="A7:M7"/>
    <mergeCell ref="A8:M8"/>
    <mergeCell ref="B9:M9"/>
    <mergeCell ref="B10:M10"/>
    <mergeCell ref="B11:M11"/>
    <mergeCell ref="B12:M12"/>
    <mergeCell ref="B13:M13"/>
    <mergeCell ref="B14:M14"/>
    <mergeCell ref="B15:M15"/>
    <mergeCell ref="B16:M16"/>
    <mergeCell ref="B17:M17"/>
    <mergeCell ref="B6:M6"/>
    <mergeCell ref="B1:L1"/>
    <mergeCell ref="B2:L2"/>
    <mergeCell ref="B3:M3"/>
    <mergeCell ref="B4:M4"/>
    <mergeCell ref="B5:M5"/>
  </mergeCells>
  <pageMargins left="0.70866141732283472" right="0.70866141732283472" top="0.74803149606299213" bottom="0.74803149606299213" header="0.31496062992125984" footer="0.31496062992125984"/>
  <pageSetup scale="6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zoomScaleNormal="100" workbookViewId="0">
      <selection activeCell="A2" sqref="A2:M7"/>
    </sheetView>
  </sheetViews>
  <sheetFormatPr baseColWidth="10" defaultRowHeight="14.4" x14ac:dyDescent="0.3"/>
  <cols>
    <col min="1" max="1" width="24.33203125" customWidth="1"/>
    <col min="2" max="2" width="15.33203125" customWidth="1"/>
    <col min="3" max="3" width="23.88671875" customWidth="1"/>
    <col min="4" max="4" width="17.5546875" customWidth="1"/>
    <col min="5" max="5" width="14.88671875" customWidth="1"/>
    <col min="7" max="7" width="12.88671875" customWidth="1"/>
    <col min="9" max="9" width="12.5546875" customWidth="1"/>
    <col min="11" max="11" width="13.88671875" customWidth="1"/>
  </cols>
  <sheetData>
    <row r="1" spans="1:13" x14ac:dyDescent="0.3">
      <c r="A1" s="68" t="s">
        <v>50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</row>
    <row r="2" spans="1:13" x14ac:dyDescent="0.3">
      <c r="A2" s="44" t="s">
        <v>9</v>
      </c>
      <c r="B2" s="69" t="s">
        <v>10</v>
      </c>
      <c r="C2" s="69"/>
      <c r="D2" s="69"/>
      <c r="E2" s="69"/>
      <c r="F2" s="69"/>
      <c r="G2" s="69"/>
      <c r="H2" s="69"/>
      <c r="I2" s="69"/>
      <c r="J2" s="69"/>
      <c r="K2" s="69"/>
      <c r="L2" s="69"/>
      <c r="M2" s="48" t="s">
        <v>11</v>
      </c>
    </row>
    <row r="3" spans="1:13" x14ac:dyDescent="0.3">
      <c r="A3" s="45" t="s">
        <v>200</v>
      </c>
      <c r="B3" s="70" t="s">
        <v>201</v>
      </c>
      <c r="C3" s="70"/>
      <c r="D3" s="70"/>
      <c r="E3" s="70"/>
      <c r="F3" s="70"/>
      <c r="G3" s="70"/>
      <c r="H3" s="70"/>
      <c r="I3" s="70"/>
      <c r="J3" s="70"/>
      <c r="K3" s="70"/>
      <c r="L3" s="70"/>
      <c r="M3" s="49">
        <v>2025</v>
      </c>
    </row>
    <row r="4" spans="1:13" ht="28.8" x14ac:dyDescent="0.3">
      <c r="A4" s="46" t="s">
        <v>140</v>
      </c>
      <c r="B4" s="67" t="s">
        <v>199</v>
      </c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</row>
    <row r="5" spans="1:13" x14ac:dyDescent="0.3">
      <c r="A5" s="45">
        <v>3</v>
      </c>
      <c r="B5" s="71" t="s">
        <v>202</v>
      </c>
      <c r="C5" s="72"/>
      <c r="D5" s="72"/>
      <c r="E5" s="72"/>
      <c r="F5" s="72"/>
      <c r="G5" s="72"/>
      <c r="H5" s="72"/>
      <c r="I5" s="72"/>
      <c r="J5" s="72"/>
      <c r="K5" s="72"/>
      <c r="L5" s="72"/>
      <c r="M5" s="73"/>
    </row>
    <row r="6" spans="1:13" x14ac:dyDescent="0.3">
      <c r="A6" s="47" t="s">
        <v>12</v>
      </c>
      <c r="B6" s="67" t="s">
        <v>13</v>
      </c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</row>
    <row r="7" spans="1:13" x14ac:dyDescent="0.3">
      <c r="A7" s="45" t="s">
        <v>198</v>
      </c>
      <c r="B7" s="71" t="s">
        <v>104</v>
      </c>
      <c r="C7" s="72"/>
      <c r="D7" s="72"/>
      <c r="E7" s="72"/>
      <c r="F7" s="72"/>
      <c r="G7" s="72"/>
      <c r="H7" s="72"/>
      <c r="I7" s="72"/>
      <c r="J7" s="72"/>
      <c r="K7" s="72"/>
      <c r="L7" s="72"/>
      <c r="M7" s="73"/>
    </row>
    <row r="8" spans="1:13" x14ac:dyDescent="0.3">
      <c r="A8" s="88"/>
      <c r="B8" s="88"/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</row>
    <row r="9" spans="1:13" x14ac:dyDescent="0.3">
      <c r="A9" s="76" t="s">
        <v>51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</row>
    <row r="10" spans="1:13" x14ac:dyDescent="0.3">
      <c r="A10" s="21" t="s">
        <v>52</v>
      </c>
      <c r="B10" s="77" t="s">
        <v>53</v>
      </c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</row>
    <row r="11" spans="1:13" x14ac:dyDescent="0.3">
      <c r="A11" s="21" t="s">
        <v>54</v>
      </c>
      <c r="B11" s="74" t="s">
        <v>116</v>
      </c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</row>
    <row r="12" spans="1:13" x14ac:dyDescent="0.3">
      <c r="A12" s="21" t="s">
        <v>56</v>
      </c>
      <c r="B12" s="77" t="s">
        <v>113</v>
      </c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</row>
    <row r="13" spans="1:13" x14ac:dyDescent="0.3">
      <c r="A13" s="21" t="s">
        <v>58</v>
      </c>
      <c r="B13" s="74" t="s">
        <v>162</v>
      </c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</row>
    <row r="14" spans="1:13" x14ac:dyDescent="0.3">
      <c r="A14" s="21" t="s">
        <v>59</v>
      </c>
      <c r="B14" s="77" t="str">
        <f>B24</f>
        <v>CONSTANCIAS</v>
      </c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77"/>
    </row>
    <row r="15" spans="1:13" x14ac:dyDescent="0.3">
      <c r="A15" s="21" t="s">
        <v>61</v>
      </c>
      <c r="B15" s="77" t="s">
        <v>62</v>
      </c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77"/>
    </row>
    <row r="16" spans="1:13" x14ac:dyDescent="0.3">
      <c r="A16" s="21" t="s">
        <v>63</v>
      </c>
      <c r="B16" s="74">
        <v>100</v>
      </c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74"/>
    </row>
    <row r="17" spans="1:13" x14ac:dyDescent="0.3">
      <c r="A17" s="21" t="s">
        <v>65</v>
      </c>
      <c r="B17" s="74" t="s">
        <v>66</v>
      </c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</row>
    <row r="18" spans="1:13" x14ac:dyDescent="0.3">
      <c r="A18" s="21" t="s">
        <v>67</v>
      </c>
      <c r="B18" s="74" t="s">
        <v>137</v>
      </c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</row>
    <row r="19" spans="1:13" ht="28.8" x14ac:dyDescent="0.3">
      <c r="A19" s="21" t="s">
        <v>68</v>
      </c>
      <c r="B19" s="1" t="s">
        <v>117</v>
      </c>
      <c r="C19" s="22" t="s">
        <v>69</v>
      </c>
      <c r="D19" s="74" t="s">
        <v>118</v>
      </c>
      <c r="E19" s="74"/>
      <c r="F19" s="74"/>
      <c r="G19" s="74"/>
      <c r="H19" s="74"/>
      <c r="I19" s="74"/>
      <c r="J19" s="74"/>
      <c r="K19" s="74"/>
      <c r="L19" s="74"/>
      <c r="M19" s="74"/>
    </row>
    <row r="20" spans="1:13" x14ac:dyDescent="0.3">
      <c r="A20" s="82"/>
      <c r="B20" s="82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</row>
    <row r="21" spans="1:13" x14ac:dyDescent="0.3">
      <c r="A21" s="69" t="s">
        <v>70</v>
      </c>
      <c r="B21" s="69"/>
      <c r="C21" s="69"/>
      <c r="D21" s="69"/>
      <c r="E21" s="69"/>
      <c r="F21" s="69"/>
      <c r="G21" s="69"/>
      <c r="H21" s="69"/>
      <c r="I21" s="69"/>
      <c r="J21" s="69"/>
      <c r="K21" s="69"/>
      <c r="L21" s="69"/>
      <c r="M21" s="69"/>
    </row>
    <row r="22" spans="1:13" x14ac:dyDescent="0.3">
      <c r="A22" s="76" t="s">
        <v>71</v>
      </c>
      <c r="B22" s="76" t="s">
        <v>72</v>
      </c>
      <c r="C22" s="76" t="s">
        <v>73</v>
      </c>
      <c r="D22" s="69" t="s">
        <v>74</v>
      </c>
      <c r="E22" s="69"/>
      <c r="F22" s="69"/>
      <c r="G22" s="69"/>
      <c r="H22" s="69"/>
      <c r="I22" s="69"/>
      <c r="J22" s="69"/>
      <c r="K22" s="36"/>
      <c r="L22" s="76" t="s">
        <v>75</v>
      </c>
      <c r="M22" s="76" t="s">
        <v>76</v>
      </c>
    </row>
    <row r="23" spans="1:13" ht="28.8" x14ac:dyDescent="0.3">
      <c r="A23" s="76"/>
      <c r="B23" s="76"/>
      <c r="C23" s="76"/>
      <c r="D23" s="25" t="s">
        <v>172</v>
      </c>
      <c r="E23" s="25" t="s">
        <v>173</v>
      </c>
      <c r="F23" s="20" t="s">
        <v>77</v>
      </c>
      <c r="G23" s="37" t="s">
        <v>187</v>
      </c>
      <c r="H23" s="20" t="s">
        <v>78</v>
      </c>
      <c r="I23" s="37" t="s">
        <v>190</v>
      </c>
      <c r="J23" s="20" t="s">
        <v>79</v>
      </c>
      <c r="K23" s="37" t="s">
        <v>194</v>
      </c>
      <c r="L23" s="76"/>
      <c r="M23" s="76"/>
    </row>
    <row r="24" spans="1:13" ht="28.8" x14ac:dyDescent="0.3">
      <c r="A24" s="2" t="s">
        <v>114</v>
      </c>
      <c r="B24" s="2" t="s">
        <v>111</v>
      </c>
      <c r="C24" s="2" t="s">
        <v>82</v>
      </c>
      <c r="D24" s="3">
        <v>100</v>
      </c>
      <c r="E24" s="3">
        <v>106</v>
      </c>
      <c r="F24" s="3">
        <v>100</v>
      </c>
      <c r="G24" s="3">
        <v>73</v>
      </c>
      <c r="H24" s="3">
        <v>100</v>
      </c>
      <c r="I24" s="3">
        <v>49</v>
      </c>
      <c r="J24" s="3">
        <v>100</v>
      </c>
      <c r="K24" s="3"/>
      <c r="L24" s="3">
        <v>400</v>
      </c>
      <c r="M24" s="2"/>
    </row>
    <row r="25" spans="1:13" ht="28.8" x14ac:dyDescent="0.3">
      <c r="A25" s="2" t="s">
        <v>115</v>
      </c>
      <c r="B25" s="2" t="s">
        <v>111</v>
      </c>
      <c r="C25" s="2" t="s">
        <v>82</v>
      </c>
      <c r="D25" s="3">
        <v>100</v>
      </c>
      <c r="E25" s="3">
        <v>100</v>
      </c>
      <c r="F25" s="3">
        <v>100</v>
      </c>
      <c r="G25" s="3">
        <v>100</v>
      </c>
      <c r="H25" s="3">
        <v>100</v>
      </c>
      <c r="I25" s="3">
        <v>100</v>
      </c>
      <c r="J25" s="3">
        <v>100</v>
      </c>
      <c r="K25" s="3"/>
      <c r="L25" s="3">
        <v>400</v>
      </c>
      <c r="M25" s="2"/>
    </row>
    <row r="26" spans="1:13" x14ac:dyDescent="0.3">
      <c r="A26" s="20" t="s">
        <v>85</v>
      </c>
      <c r="B26" s="81" t="s">
        <v>86</v>
      </c>
      <c r="C26" s="81"/>
      <c r="D26" s="4">
        <f>D24/D25</f>
        <v>1</v>
      </c>
      <c r="E26" s="4">
        <f t="shared" ref="E26:L26" si="0">E24/E25</f>
        <v>1.06</v>
      </c>
      <c r="F26" s="4">
        <f t="shared" si="0"/>
        <v>1</v>
      </c>
      <c r="G26" s="4">
        <f t="shared" si="0"/>
        <v>0.73</v>
      </c>
      <c r="H26" s="4">
        <f t="shared" si="0"/>
        <v>1</v>
      </c>
      <c r="I26" s="4">
        <f t="shared" si="0"/>
        <v>0.49</v>
      </c>
      <c r="J26" s="4">
        <f t="shared" si="0"/>
        <v>1</v>
      </c>
      <c r="K26" s="4" t="e">
        <f t="shared" si="0"/>
        <v>#DIV/0!</v>
      </c>
      <c r="L26" s="4">
        <f t="shared" si="0"/>
        <v>1</v>
      </c>
      <c r="M26" s="6"/>
    </row>
  </sheetData>
  <mergeCells count="28">
    <mergeCell ref="B26:C26"/>
    <mergeCell ref="D19:M19"/>
    <mergeCell ref="A20:M20"/>
    <mergeCell ref="A21:M21"/>
    <mergeCell ref="A22:A23"/>
    <mergeCell ref="B22:B23"/>
    <mergeCell ref="C22:C23"/>
    <mergeCell ref="D22:J22"/>
    <mergeCell ref="L22:L23"/>
    <mergeCell ref="M22:M23"/>
    <mergeCell ref="B18:M18"/>
    <mergeCell ref="B7:M7"/>
    <mergeCell ref="A8:M8"/>
    <mergeCell ref="A9:M9"/>
    <mergeCell ref="B10:M10"/>
    <mergeCell ref="B11:M11"/>
    <mergeCell ref="B12:M12"/>
    <mergeCell ref="B13:M13"/>
    <mergeCell ref="B14:M14"/>
    <mergeCell ref="B15:M15"/>
    <mergeCell ref="B16:M16"/>
    <mergeCell ref="B17:M17"/>
    <mergeCell ref="B6:M6"/>
    <mergeCell ref="A1:M1"/>
    <mergeCell ref="B2:L2"/>
    <mergeCell ref="B3:L3"/>
    <mergeCell ref="B4:M4"/>
    <mergeCell ref="B5:M5"/>
  </mergeCells>
  <pageMargins left="0.70866141732283472" right="0.70866141732283472" top="0.74803149606299213" bottom="0.74803149606299213" header="0.31496062992125984" footer="0.31496062992125984"/>
  <pageSetup scale="63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zoomScaleNormal="100" workbookViewId="0">
      <selection activeCell="A2" sqref="A2:M7"/>
    </sheetView>
  </sheetViews>
  <sheetFormatPr baseColWidth="10" defaultRowHeight="14.4" x14ac:dyDescent="0.3"/>
  <cols>
    <col min="1" max="1" width="24.33203125" customWidth="1"/>
    <col min="2" max="2" width="15.33203125" customWidth="1"/>
    <col min="3" max="3" width="23.88671875" customWidth="1"/>
    <col min="4" max="4" width="16.109375" customWidth="1"/>
    <col min="5" max="5" width="13.6640625" customWidth="1"/>
    <col min="7" max="7" width="12.33203125" customWidth="1"/>
    <col min="9" max="9" width="12.5546875" customWidth="1"/>
  </cols>
  <sheetData>
    <row r="1" spans="1:13" x14ac:dyDescent="0.3">
      <c r="A1" s="68" t="s">
        <v>50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</row>
    <row r="2" spans="1:13" x14ac:dyDescent="0.3">
      <c r="A2" s="44" t="s">
        <v>9</v>
      </c>
      <c r="B2" s="69" t="s">
        <v>10</v>
      </c>
      <c r="C2" s="69"/>
      <c r="D2" s="69"/>
      <c r="E2" s="69"/>
      <c r="F2" s="69"/>
      <c r="G2" s="69"/>
      <c r="H2" s="69"/>
      <c r="I2" s="69"/>
      <c r="J2" s="69"/>
      <c r="K2" s="69"/>
      <c r="L2" s="69"/>
      <c r="M2" s="48" t="s">
        <v>11</v>
      </c>
    </row>
    <row r="3" spans="1:13" x14ac:dyDescent="0.3">
      <c r="A3" s="45" t="s">
        <v>200</v>
      </c>
      <c r="B3" s="70" t="s">
        <v>201</v>
      </c>
      <c r="C3" s="70"/>
      <c r="D3" s="70"/>
      <c r="E3" s="70"/>
      <c r="F3" s="70"/>
      <c r="G3" s="70"/>
      <c r="H3" s="70"/>
      <c r="I3" s="70"/>
      <c r="J3" s="70"/>
      <c r="K3" s="70"/>
      <c r="L3" s="70"/>
      <c r="M3" s="49">
        <v>2025</v>
      </c>
    </row>
    <row r="4" spans="1:13" ht="28.8" x14ac:dyDescent="0.3">
      <c r="A4" s="46" t="s">
        <v>140</v>
      </c>
      <c r="B4" s="67" t="s">
        <v>199</v>
      </c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</row>
    <row r="5" spans="1:13" x14ac:dyDescent="0.3">
      <c r="A5" s="45">
        <v>3</v>
      </c>
      <c r="B5" s="71" t="s">
        <v>202</v>
      </c>
      <c r="C5" s="72"/>
      <c r="D5" s="72"/>
      <c r="E5" s="72"/>
      <c r="F5" s="72"/>
      <c r="G5" s="72"/>
      <c r="H5" s="72"/>
      <c r="I5" s="72"/>
      <c r="J5" s="72"/>
      <c r="K5" s="72"/>
      <c r="L5" s="72"/>
      <c r="M5" s="73"/>
    </row>
    <row r="6" spans="1:13" x14ac:dyDescent="0.3">
      <c r="A6" s="47" t="s">
        <v>12</v>
      </c>
      <c r="B6" s="67" t="s">
        <v>13</v>
      </c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</row>
    <row r="7" spans="1:13" x14ac:dyDescent="0.3">
      <c r="A7" s="45" t="s">
        <v>198</v>
      </c>
      <c r="B7" s="71" t="s">
        <v>104</v>
      </c>
      <c r="C7" s="72"/>
      <c r="D7" s="72"/>
      <c r="E7" s="72"/>
      <c r="F7" s="72"/>
      <c r="G7" s="72"/>
      <c r="H7" s="72"/>
      <c r="I7" s="72"/>
      <c r="J7" s="72"/>
      <c r="K7" s="72"/>
      <c r="L7" s="72"/>
      <c r="M7" s="73"/>
    </row>
    <row r="8" spans="1:13" x14ac:dyDescent="0.3">
      <c r="A8" s="75"/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</row>
    <row r="9" spans="1:13" x14ac:dyDescent="0.3">
      <c r="A9" s="76" t="s">
        <v>51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</row>
    <row r="10" spans="1:13" x14ac:dyDescent="0.3">
      <c r="A10" s="21" t="s">
        <v>52</v>
      </c>
      <c r="B10" s="77" t="s">
        <v>53</v>
      </c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</row>
    <row r="11" spans="1:13" x14ac:dyDescent="0.3">
      <c r="A11" s="21" t="s">
        <v>54</v>
      </c>
      <c r="B11" s="74" t="s">
        <v>119</v>
      </c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</row>
    <row r="12" spans="1:13" x14ac:dyDescent="0.3">
      <c r="A12" s="21" t="s">
        <v>56</v>
      </c>
      <c r="B12" s="77" t="s">
        <v>113</v>
      </c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</row>
    <row r="13" spans="1:13" x14ac:dyDescent="0.3">
      <c r="A13" s="21" t="s">
        <v>58</v>
      </c>
      <c r="B13" s="74" t="s">
        <v>163</v>
      </c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</row>
    <row r="14" spans="1:13" x14ac:dyDescent="0.3">
      <c r="A14" s="21" t="s">
        <v>59</v>
      </c>
      <c r="B14" s="77" t="str">
        <f>B24</f>
        <v>CONSTANCIAS</v>
      </c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77"/>
    </row>
    <row r="15" spans="1:13" x14ac:dyDescent="0.3">
      <c r="A15" s="21" t="s">
        <v>61</v>
      </c>
      <c r="B15" s="77" t="s">
        <v>62</v>
      </c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77"/>
    </row>
    <row r="16" spans="1:13" x14ac:dyDescent="0.3">
      <c r="A16" s="21" t="s">
        <v>63</v>
      </c>
      <c r="B16" s="74">
        <v>100</v>
      </c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74"/>
    </row>
    <row r="17" spans="1:13" x14ac:dyDescent="0.3">
      <c r="A17" s="21" t="s">
        <v>65</v>
      </c>
      <c r="B17" s="74" t="s">
        <v>66</v>
      </c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</row>
    <row r="18" spans="1:13" x14ac:dyDescent="0.3">
      <c r="A18" s="21" t="s">
        <v>67</v>
      </c>
      <c r="B18" s="74" t="s">
        <v>137</v>
      </c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</row>
    <row r="19" spans="1:13" ht="28.8" x14ac:dyDescent="0.3">
      <c r="A19" s="21" t="s">
        <v>68</v>
      </c>
      <c r="B19" s="1" t="s">
        <v>120</v>
      </c>
      <c r="C19" s="22" t="s">
        <v>69</v>
      </c>
      <c r="D19" s="74" t="s">
        <v>121</v>
      </c>
      <c r="E19" s="74"/>
      <c r="F19" s="74"/>
      <c r="G19" s="74"/>
      <c r="H19" s="74"/>
      <c r="I19" s="74"/>
      <c r="J19" s="74"/>
      <c r="K19" s="74"/>
      <c r="L19" s="74"/>
      <c r="M19" s="74"/>
    </row>
    <row r="20" spans="1:13" x14ac:dyDescent="0.3">
      <c r="A20" s="89"/>
      <c r="B20" s="89"/>
      <c r="C20" s="89"/>
      <c r="D20" s="89"/>
      <c r="E20" s="89"/>
      <c r="F20" s="89"/>
      <c r="G20" s="89"/>
      <c r="H20" s="89"/>
      <c r="I20" s="89"/>
      <c r="J20" s="89"/>
      <c r="K20" s="89"/>
      <c r="L20" s="89"/>
      <c r="M20" s="89"/>
    </row>
    <row r="21" spans="1:13" x14ac:dyDescent="0.3">
      <c r="A21" s="69" t="s">
        <v>70</v>
      </c>
      <c r="B21" s="69"/>
      <c r="C21" s="69"/>
      <c r="D21" s="69"/>
      <c r="E21" s="69"/>
      <c r="F21" s="69"/>
      <c r="G21" s="69"/>
      <c r="H21" s="69"/>
      <c r="I21" s="69"/>
      <c r="J21" s="69"/>
      <c r="K21" s="69"/>
      <c r="L21" s="69"/>
      <c r="M21" s="69"/>
    </row>
    <row r="22" spans="1:13" x14ac:dyDescent="0.3">
      <c r="A22" s="76" t="s">
        <v>71</v>
      </c>
      <c r="B22" s="76" t="s">
        <v>72</v>
      </c>
      <c r="C22" s="76" t="s">
        <v>73</v>
      </c>
      <c r="D22" s="69" t="s">
        <v>74</v>
      </c>
      <c r="E22" s="69"/>
      <c r="F22" s="69"/>
      <c r="G22" s="69"/>
      <c r="H22" s="69"/>
      <c r="I22" s="69"/>
      <c r="J22" s="69"/>
      <c r="K22" s="36"/>
      <c r="L22" s="76" t="s">
        <v>75</v>
      </c>
      <c r="M22" s="76" t="s">
        <v>76</v>
      </c>
    </row>
    <row r="23" spans="1:13" ht="43.2" x14ac:dyDescent="0.3">
      <c r="A23" s="76"/>
      <c r="B23" s="76"/>
      <c r="C23" s="76"/>
      <c r="D23" s="25" t="s">
        <v>172</v>
      </c>
      <c r="E23" s="25" t="s">
        <v>173</v>
      </c>
      <c r="F23" s="20" t="s">
        <v>77</v>
      </c>
      <c r="G23" s="37" t="s">
        <v>192</v>
      </c>
      <c r="H23" s="20" t="s">
        <v>78</v>
      </c>
      <c r="I23" s="37" t="s">
        <v>190</v>
      </c>
      <c r="J23" s="20" t="s">
        <v>79</v>
      </c>
      <c r="K23" s="37" t="s">
        <v>194</v>
      </c>
      <c r="L23" s="76"/>
      <c r="M23" s="76"/>
    </row>
    <row r="24" spans="1:13" ht="28.8" x14ac:dyDescent="0.3">
      <c r="A24" s="2" t="s">
        <v>114</v>
      </c>
      <c r="B24" s="2" t="s">
        <v>111</v>
      </c>
      <c r="C24" s="2" t="s">
        <v>82</v>
      </c>
      <c r="D24" s="3">
        <v>15</v>
      </c>
      <c r="E24" s="30">
        <v>9</v>
      </c>
      <c r="F24" s="3">
        <v>15</v>
      </c>
      <c r="G24" s="3">
        <v>16</v>
      </c>
      <c r="H24" s="3">
        <v>15</v>
      </c>
      <c r="I24" s="3">
        <v>9</v>
      </c>
      <c r="J24" s="3">
        <v>15</v>
      </c>
      <c r="K24" s="3"/>
      <c r="L24" s="3">
        <v>60</v>
      </c>
      <c r="M24" s="24"/>
    </row>
    <row r="25" spans="1:13" ht="28.8" x14ac:dyDescent="0.3">
      <c r="A25" s="2" t="s">
        <v>115</v>
      </c>
      <c r="B25" s="2" t="s">
        <v>111</v>
      </c>
      <c r="C25" s="2" t="s">
        <v>82</v>
      </c>
      <c r="D25" s="3">
        <v>15</v>
      </c>
      <c r="E25" s="30">
        <v>15</v>
      </c>
      <c r="F25" s="3">
        <v>15</v>
      </c>
      <c r="G25" s="3">
        <v>15</v>
      </c>
      <c r="H25" s="3">
        <v>15</v>
      </c>
      <c r="I25" s="3">
        <v>15</v>
      </c>
      <c r="J25" s="3">
        <v>15</v>
      </c>
      <c r="K25" s="3"/>
      <c r="L25" s="3">
        <v>60</v>
      </c>
      <c r="M25" s="2"/>
    </row>
    <row r="26" spans="1:13" x14ac:dyDescent="0.3">
      <c r="A26" s="20" t="s">
        <v>85</v>
      </c>
      <c r="B26" s="81" t="s">
        <v>86</v>
      </c>
      <c r="C26" s="81"/>
      <c r="D26" s="4">
        <f>D24/D25</f>
        <v>1</v>
      </c>
      <c r="E26" s="4">
        <f t="shared" ref="E26:L26" si="0">E24/E25</f>
        <v>0.6</v>
      </c>
      <c r="F26" s="4">
        <f t="shared" si="0"/>
        <v>1</v>
      </c>
      <c r="G26" s="4">
        <f t="shared" si="0"/>
        <v>1.0666666666666667</v>
      </c>
      <c r="H26" s="4">
        <f t="shared" si="0"/>
        <v>1</v>
      </c>
      <c r="I26" s="4">
        <f t="shared" si="0"/>
        <v>0.6</v>
      </c>
      <c r="J26" s="4">
        <f t="shared" si="0"/>
        <v>1</v>
      </c>
      <c r="K26" s="4" t="e">
        <f t="shared" si="0"/>
        <v>#DIV/0!</v>
      </c>
      <c r="L26" s="4">
        <f t="shared" si="0"/>
        <v>1</v>
      </c>
      <c r="M26" s="6"/>
    </row>
  </sheetData>
  <mergeCells count="28">
    <mergeCell ref="B26:C26"/>
    <mergeCell ref="D19:M19"/>
    <mergeCell ref="A20:M20"/>
    <mergeCell ref="A21:M21"/>
    <mergeCell ref="A22:A23"/>
    <mergeCell ref="B22:B23"/>
    <mergeCell ref="C22:C23"/>
    <mergeCell ref="D22:J22"/>
    <mergeCell ref="L22:L23"/>
    <mergeCell ref="M22:M23"/>
    <mergeCell ref="B18:M18"/>
    <mergeCell ref="B7:M7"/>
    <mergeCell ref="A8:M8"/>
    <mergeCell ref="A9:M9"/>
    <mergeCell ref="B10:M10"/>
    <mergeCell ref="B11:M11"/>
    <mergeCell ref="B12:M12"/>
    <mergeCell ref="B13:M13"/>
    <mergeCell ref="B14:M14"/>
    <mergeCell ref="B15:M15"/>
    <mergeCell ref="B16:M16"/>
    <mergeCell ref="B17:M17"/>
    <mergeCell ref="B6:M6"/>
    <mergeCell ref="A1:M1"/>
    <mergeCell ref="B2:L2"/>
    <mergeCell ref="B3:L3"/>
    <mergeCell ref="B4:M4"/>
    <mergeCell ref="B5:M5"/>
  </mergeCells>
  <pageMargins left="0.70866141732283472" right="0.70866141732283472" top="0.74803149606299213" bottom="0.74803149606299213" header="0.31496062992125984" footer="0.31496062992125984"/>
  <pageSetup scale="65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workbookViewId="0">
      <selection activeCell="A2" sqref="A2:M7"/>
    </sheetView>
  </sheetViews>
  <sheetFormatPr baseColWidth="10" defaultRowHeight="14.4" x14ac:dyDescent="0.3"/>
  <cols>
    <col min="1" max="1" width="24.33203125" customWidth="1"/>
    <col min="2" max="2" width="15.33203125" customWidth="1"/>
    <col min="3" max="3" width="23.88671875" customWidth="1"/>
    <col min="4" max="5" width="15.33203125" customWidth="1"/>
    <col min="7" max="7" width="13.5546875" customWidth="1"/>
    <col min="9" max="9" width="13" customWidth="1"/>
    <col min="11" max="11" width="12.44140625" customWidth="1"/>
  </cols>
  <sheetData>
    <row r="1" spans="1:13" x14ac:dyDescent="0.3">
      <c r="A1" s="68" t="s">
        <v>50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</row>
    <row r="2" spans="1:13" x14ac:dyDescent="0.3">
      <c r="A2" s="44" t="s">
        <v>9</v>
      </c>
      <c r="B2" s="69" t="s">
        <v>10</v>
      </c>
      <c r="C2" s="69"/>
      <c r="D2" s="69"/>
      <c r="E2" s="69"/>
      <c r="F2" s="69"/>
      <c r="G2" s="69"/>
      <c r="H2" s="69"/>
      <c r="I2" s="69"/>
      <c r="J2" s="69"/>
      <c r="K2" s="69"/>
      <c r="L2" s="69"/>
      <c r="M2" s="48" t="s">
        <v>11</v>
      </c>
    </row>
    <row r="3" spans="1:13" x14ac:dyDescent="0.3">
      <c r="A3" s="45" t="s">
        <v>200</v>
      </c>
      <c r="B3" s="70" t="s">
        <v>201</v>
      </c>
      <c r="C3" s="70"/>
      <c r="D3" s="70"/>
      <c r="E3" s="70"/>
      <c r="F3" s="70"/>
      <c r="G3" s="70"/>
      <c r="H3" s="70"/>
      <c r="I3" s="70"/>
      <c r="J3" s="70"/>
      <c r="K3" s="70"/>
      <c r="L3" s="70"/>
      <c r="M3" s="49">
        <v>2025</v>
      </c>
    </row>
    <row r="4" spans="1:13" ht="28.8" x14ac:dyDescent="0.3">
      <c r="A4" s="46" t="s">
        <v>140</v>
      </c>
      <c r="B4" s="67" t="s">
        <v>199</v>
      </c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</row>
    <row r="5" spans="1:13" x14ac:dyDescent="0.3">
      <c r="A5" s="45">
        <v>3</v>
      </c>
      <c r="B5" s="71" t="s">
        <v>202</v>
      </c>
      <c r="C5" s="72"/>
      <c r="D5" s="72"/>
      <c r="E5" s="72"/>
      <c r="F5" s="72"/>
      <c r="G5" s="72"/>
      <c r="H5" s="72"/>
      <c r="I5" s="72"/>
      <c r="J5" s="72"/>
      <c r="K5" s="72"/>
      <c r="L5" s="72"/>
      <c r="M5" s="73"/>
    </row>
    <row r="6" spans="1:13" x14ac:dyDescent="0.3">
      <c r="A6" s="47" t="s">
        <v>12</v>
      </c>
      <c r="B6" s="67" t="s">
        <v>13</v>
      </c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</row>
    <row r="7" spans="1:13" x14ac:dyDescent="0.3">
      <c r="A7" s="45" t="s">
        <v>198</v>
      </c>
      <c r="B7" s="71" t="s">
        <v>104</v>
      </c>
      <c r="C7" s="72"/>
      <c r="D7" s="72"/>
      <c r="E7" s="72"/>
      <c r="F7" s="72"/>
      <c r="G7" s="72"/>
      <c r="H7" s="72"/>
      <c r="I7" s="72"/>
      <c r="J7" s="72"/>
      <c r="K7" s="72"/>
      <c r="L7" s="72"/>
      <c r="M7" s="73"/>
    </row>
    <row r="8" spans="1:13" x14ac:dyDescent="0.3">
      <c r="A8" s="75"/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</row>
    <row r="9" spans="1:13" x14ac:dyDescent="0.3">
      <c r="A9" s="76" t="s">
        <v>51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</row>
    <row r="10" spans="1:13" x14ac:dyDescent="0.3">
      <c r="A10" s="21" t="s">
        <v>52</v>
      </c>
      <c r="B10" s="77" t="s">
        <v>53</v>
      </c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</row>
    <row r="11" spans="1:13" x14ac:dyDescent="0.3">
      <c r="A11" s="21" t="s">
        <v>54</v>
      </c>
      <c r="B11" s="74" t="s">
        <v>122</v>
      </c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</row>
    <row r="12" spans="1:13" x14ac:dyDescent="0.3">
      <c r="A12" s="21" t="s">
        <v>56</v>
      </c>
      <c r="B12" s="77" t="s">
        <v>113</v>
      </c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</row>
    <row r="13" spans="1:13" x14ac:dyDescent="0.3">
      <c r="A13" s="21" t="s">
        <v>58</v>
      </c>
      <c r="B13" s="74" t="s">
        <v>163</v>
      </c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</row>
    <row r="14" spans="1:13" x14ac:dyDescent="0.3">
      <c r="A14" s="21" t="s">
        <v>59</v>
      </c>
      <c r="B14" s="77" t="str">
        <f>B24</f>
        <v>CONSTANCIAS</v>
      </c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77"/>
    </row>
    <row r="15" spans="1:13" x14ac:dyDescent="0.3">
      <c r="A15" s="21" t="s">
        <v>61</v>
      </c>
      <c r="B15" s="77" t="s">
        <v>62</v>
      </c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77"/>
    </row>
    <row r="16" spans="1:13" x14ac:dyDescent="0.3">
      <c r="A16" s="21" t="s">
        <v>63</v>
      </c>
      <c r="B16" s="74">
        <v>100</v>
      </c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74"/>
    </row>
    <row r="17" spans="1:13" x14ac:dyDescent="0.3">
      <c r="A17" s="21" t="s">
        <v>65</v>
      </c>
      <c r="B17" s="74" t="s">
        <v>66</v>
      </c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</row>
    <row r="18" spans="1:13" x14ac:dyDescent="0.3">
      <c r="A18" s="21" t="s">
        <v>67</v>
      </c>
      <c r="B18" s="74" t="s">
        <v>137</v>
      </c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</row>
    <row r="19" spans="1:13" ht="28.8" x14ac:dyDescent="0.3">
      <c r="A19" s="21" t="s">
        <v>68</v>
      </c>
      <c r="B19" s="1" t="s">
        <v>124</v>
      </c>
      <c r="C19" s="22" t="s">
        <v>69</v>
      </c>
      <c r="D19" s="74" t="s">
        <v>123</v>
      </c>
      <c r="E19" s="74"/>
      <c r="F19" s="74"/>
      <c r="G19" s="74"/>
      <c r="H19" s="74"/>
      <c r="I19" s="74"/>
      <c r="J19" s="74"/>
      <c r="K19" s="74"/>
      <c r="L19" s="74"/>
      <c r="M19" s="74"/>
    </row>
    <row r="20" spans="1:13" x14ac:dyDescent="0.3">
      <c r="A20" s="82"/>
      <c r="B20" s="82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</row>
    <row r="21" spans="1:13" x14ac:dyDescent="0.3">
      <c r="A21" s="69" t="s">
        <v>70</v>
      </c>
      <c r="B21" s="69"/>
      <c r="C21" s="69"/>
      <c r="D21" s="69"/>
      <c r="E21" s="69"/>
      <c r="F21" s="69"/>
      <c r="G21" s="69"/>
      <c r="H21" s="69"/>
      <c r="I21" s="69"/>
      <c r="J21" s="69"/>
      <c r="K21" s="69"/>
      <c r="L21" s="69"/>
      <c r="M21" s="69"/>
    </row>
    <row r="22" spans="1:13" x14ac:dyDescent="0.3">
      <c r="A22" s="76" t="s">
        <v>71</v>
      </c>
      <c r="B22" s="76" t="s">
        <v>72</v>
      </c>
      <c r="C22" s="76" t="s">
        <v>73</v>
      </c>
      <c r="D22" s="83" t="s">
        <v>74</v>
      </c>
      <c r="E22" s="84"/>
      <c r="F22" s="84"/>
      <c r="G22" s="84"/>
      <c r="H22" s="84"/>
      <c r="I22" s="84"/>
      <c r="J22" s="84"/>
      <c r="K22" s="85"/>
      <c r="L22" s="76" t="s">
        <v>75</v>
      </c>
      <c r="M22" s="76" t="s">
        <v>76</v>
      </c>
    </row>
    <row r="23" spans="1:13" ht="28.8" x14ac:dyDescent="0.3">
      <c r="A23" s="76"/>
      <c r="B23" s="76"/>
      <c r="C23" s="76"/>
      <c r="D23" s="25" t="s">
        <v>172</v>
      </c>
      <c r="E23" s="25" t="s">
        <v>173</v>
      </c>
      <c r="F23" s="20" t="s">
        <v>77</v>
      </c>
      <c r="G23" s="37" t="s">
        <v>187</v>
      </c>
      <c r="H23" s="20" t="s">
        <v>78</v>
      </c>
      <c r="I23" s="37" t="s">
        <v>190</v>
      </c>
      <c r="J23" s="20" t="s">
        <v>79</v>
      </c>
      <c r="K23" s="37" t="s">
        <v>194</v>
      </c>
      <c r="L23" s="76"/>
      <c r="M23" s="76"/>
    </row>
    <row r="24" spans="1:13" ht="28.8" x14ac:dyDescent="0.3">
      <c r="A24" s="2" t="s">
        <v>114</v>
      </c>
      <c r="B24" s="2" t="s">
        <v>111</v>
      </c>
      <c r="C24" s="2" t="s">
        <v>82</v>
      </c>
      <c r="D24" s="3">
        <v>100</v>
      </c>
      <c r="E24" s="3">
        <v>66</v>
      </c>
      <c r="F24" s="3">
        <v>100</v>
      </c>
      <c r="G24" s="3">
        <v>16</v>
      </c>
      <c r="H24" s="3">
        <v>100</v>
      </c>
      <c r="I24" s="3">
        <v>88</v>
      </c>
      <c r="J24" s="3">
        <v>100</v>
      </c>
      <c r="K24" s="3"/>
      <c r="L24" s="3">
        <v>400</v>
      </c>
      <c r="M24" s="2"/>
    </row>
    <row r="25" spans="1:13" ht="28.8" x14ac:dyDescent="0.3">
      <c r="A25" s="2" t="s">
        <v>115</v>
      </c>
      <c r="B25" s="2" t="s">
        <v>111</v>
      </c>
      <c r="C25" s="2" t="s">
        <v>82</v>
      </c>
      <c r="D25" s="3">
        <v>100</v>
      </c>
      <c r="E25" s="3">
        <v>100</v>
      </c>
      <c r="F25" s="3">
        <v>100</v>
      </c>
      <c r="G25" s="3">
        <v>16</v>
      </c>
      <c r="H25" s="3">
        <v>100</v>
      </c>
      <c r="I25" s="3">
        <v>100</v>
      </c>
      <c r="J25" s="3">
        <v>100</v>
      </c>
      <c r="K25" s="3"/>
      <c r="L25" s="3">
        <v>400</v>
      </c>
      <c r="M25" s="2"/>
    </row>
    <row r="26" spans="1:13" x14ac:dyDescent="0.3">
      <c r="A26" s="20" t="s">
        <v>85</v>
      </c>
      <c r="B26" s="81" t="s">
        <v>86</v>
      </c>
      <c r="C26" s="81"/>
      <c r="D26" s="4">
        <f>D24/D25</f>
        <v>1</v>
      </c>
      <c r="E26" s="4">
        <f t="shared" ref="E26:M26" si="0">E24/E25</f>
        <v>0.66</v>
      </c>
      <c r="F26" s="4">
        <f t="shared" si="0"/>
        <v>1</v>
      </c>
      <c r="G26" s="4">
        <f t="shared" si="0"/>
        <v>1</v>
      </c>
      <c r="H26" s="4">
        <f t="shared" si="0"/>
        <v>1</v>
      </c>
      <c r="I26" s="4">
        <f t="shared" si="0"/>
        <v>0.88</v>
      </c>
      <c r="J26" s="4">
        <f t="shared" si="0"/>
        <v>1</v>
      </c>
      <c r="K26" s="4" t="e">
        <f t="shared" si="0"/>
        <v>#DIV/0!</v>
      </c>
      <c r="L26" s="4">
        <f t="shared" si="0"/>
        <v>1</v>
      </c>
      <c r="M26" s="4" t="e">
        <f t="shared" si="0"/>
        <v>#DIV/0!</v>
      </c>
    </row>
  </sheetData>
  <mergeCells count="28">
    <mergeCell ref="B26:C26"/>
    <mergeCell ref="D19:M19"/>
    <mergeCell ref="A20:M20"/>
    <mergeCell ref="A21:M21"/>
    <mergeCell ref="A22:A23"/>
    <mergeCell ref="B22:B23"/>
    <mergeCell ref="C22:C23"/>
    <mergeCell ref="L22:L23"/>
    <mergeCell ref="M22:M23"/>
    <mergeCell ref="D22:K22"/>
    <mergeCell ref="B18:M18"/>
    <mergeCell ref="B7:M7"/>
    <mergeCell ref="A8:M8"/>
    <mergeCell ref="A9:M9"/>
    <mergeCell ref="B10:M10"/>
    <mergeCell ref="B11:M11"/>
    <mergeCell ref="B12:M12"/>
    <mergeCell ref="B13:M13"/>
    <mergeCell ref="B14:M14"/>
    <mergeCell ref="B15:M15"/>
    <mergeCell ref="B16:M16"/>
    <mergeCell ref="B17:M17"/>
    <mergeCell ref="B6:M6"/>
    <mergeCell ref="A1:M1"/>
    <mergeCell ref="B2:L2"/>
    <mergeCell ref="B3:L3"/>
    <mergeCell ref="B4:M4"/>
    <mergeCell ref="B5:M5"/>
  </mergeCells>
  <pageMargins left="0.70866141732283472" right="0.70866141732283472" top="0.74803149606299213" bottom="0.74803149606299213" header="0.31496062992125984" footer="0.31496062992125984"/>
  <pageSetup scale="64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workbookViewId="0">
      <selection activeCell="A2" sqref="A2:M7"/>
    </sheetView>
  </sheetViews>
  <sheetFormatPr baseColWidth="10" defaultRowHeight="14.4" x14ac:dyDescent="0.3"/>
  <cols>
    <col min="1" max="1" width="24.33203125" customWidth="1"/>
    <col min="2" max="2" width="15.33203125" customWidth="1"/>
    <col min="3" max="3" width="23.88671875" customWidth="1"/>
    <col min="4" max="4" width="16.88671875" customWidth="1"/>
    <col min="5" max="5" width="18" customWidth="1"/>
    <col min="7" max="7" width="12.44140625" customWidth="1"/>
    <col min="9" max="9" width="12.88671875" customWidth="1"/>
    <col min="11" max="11" width="13.33203125" customWidth="1"/>
  </cols>
  <sheetData>
    <row r="1" spans="1:13" x14ac:dyDescent="0.3">
      <c r="A1" s="68" t="s">
        <v>50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</row>
    <row r="2" spans="1:13" x14ac:dyDescent="0.3">
      <c r="A2" s="44" t="s">
        <v>9</v>
      </c>
      <c r="B2" s="69" t="s">
        <v>10</v>
      </c>
      <c r="C2" s="69"/>
      <c r="D2" s="69"/>
      <c r="E2" s="69"/>
      <c r="F2" s="69"/>
      <c r="G2" s="69"/>
      <c r="H2" s="69"/>
      <c r="I2" s="69"/>
      <c r="J2" s="69"/>
      <c r="K2" s="69"/>
      <c r="L2" s="69"/>
      <c r="M2" s="48" t="s">
        <v>11</v>
      </c>
    </row>
    <row r="3" spans="1:13" x14ac:dyDescent="0.3">
      <c r="A3" s="45" t="s">
        <v>200</v>
      </c>
      <c r="B3" s="70" t="s">
        <v>201</v>
      </c>
      <c r="C3" s="70"/>
      <c r="D3" s="70"/>
      <c r="E3" s="70"/>
      <c r="F3" s="70"/>
      <c r="G3" s="70"/>
      <c r="H3" s="70"/>
      <c r="I3" s="70"/>
      <c r="J3" s="70"/>
      <c r="K3" s="70"/>
      <c r="L3" s="70"/>
      <c r="M3" s="49">
        <v>2025</v>
      </c>
    </row>
    <row r="4" spans="1:13" ht="28.8" x14ac:dyDescent="0.3">
      <c r="A4" s="46" t="s">
        <v>140</v>
      </c>
      <c r="B4" s="67" t="s">
        <v>199</v>
      </c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</row>
    <row r="5" spans="1:13" x14ac:dyDescent="0.3">
      <c r="A5" s="45">
        <v>3</v>
      </c>
      <c r="B5" s="71" t="s">
        <v>202</v>
      </c>
      <c r="C5" s="72"/>
      <c r="D5" s="72"/>
      <c r="E5" s="72"/>
      <c r="F5" s="72"/>
      <c r="G5" s="72"/>
      <c r="H5" s="72"/>
      <c r="I5" s="72"/>
      <c r="J5" s="72"/>
      <c r="K5" s="72"/>
      <c r="L5" s="72"/>
      <c r="M5" s="73"/>
    </row>
    <row r="6" spans="1:13" x14ac:dyDescent="0.3">
      <c r="A6" s="47" t="s">
        <v>12</v>
      </c>
      <c r="B6" s="67" t="s">
        <v>13</v>
      </c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</row>
    <row r="7" spans="1:13" x14ac:dyDescent="0.3">
      <c r="A7" s="45" t="s">
        <v>198</v>
      </c>
      <c r="B7" s="71" t="s">
        <v>104</v>
      </c>
      <c r="C7" s="72"/>
      <c r="D7" s="72"/>
      <c r="E7" s="72"/>
      <c r="F7" s="72"/>
      <c r="G7" s="72"/>
      <c r="H7" s="72"/>
      <c r="I7" s="72"/>
      <c r="J7" s="72"/>
      <c r="K7" s="72"/>
      <c r="L7" s="72"/>
      <c r="M7" s="73"/>
    </row>
    <row r="8" spans="1:13" x14ac:dyDescent="0.3">
      <c r="A8" s="75"/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</row>
    <row r="9" spans="1:13" x14ac:dyDescent="0.3">
      <c r="A9" s="76" t="s">
        <v>51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</row>
    <row r="10" spans="1:13" x14ac:dyDescent="0.3">
      <c r="A10" s="21" t="s">
        <v>52</v>
      </c>
      <c r="B10" s="77" t="s">
        <v>53</v>
      </c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</row>
    <row r="11" spans="1:13" x14ac:dyDescent="0.3">
      <c r="A11" s="21" t="s">
        <v>54</v>
      </c>
      <c r="B11" s="74" t="s">
        <v>125</v>
      </c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</row>
    <row r="12" spans="1:13" x14ac:dyDescent="0.3">
      <c r="A12" s="21" t="s">
        <v>56</v>
      </c>
      <c r="B12" s="77" t="s">
        <v>113</v>
      </c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</row>
    <row r="13" spans="1:13" x14ac:dyDescent="0.3">
      <c r="A13" s="21" t="s">
        <v>58</v>
      </c>
      <c r="B13" s="74" t="s">
        <v>164</v>
      </c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</row>
    <row r="14" spans="1:13" x14ac:dyDescent="0.3">
      <c r="A14" s="21" t="s">
        <v>59</v>
      </c>
      <c r="B14" s="77" t="str">
        <f>B24</f>
        <v>CONSTANCIAS</v>
      </c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77"/>
    </row>
    <row r="15" spans="1:13" x14ac:dyDescent="0.3">
      <c r="A15" s="21" t="s">
        <v>61</v>
      </c>
      <c r="B15" s="77" t="s">
        <v>62</v>
      </c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77"/>
    </row>
    <row r="16" spans="1:13" x14ac:dyDescent="0.3">
      <c r="A16" s="21" t="s">
        <v>63</v>
      </c>
      <c r="B16" s="74">
        <v>100</v>
      </c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74"/>
    </row>
    <row r="17" spans="1:13" x14ac:dyDescent="0.3">
      <c r="A17" s="21" t="s">
        <v>65</v>
      </c>
      <c r="B17" s="74" t="s">
        <v>66</v>
      </c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</row>
    <row r="18" spans="1:13" x14ac:dyDescent="0.3">
      <c r="A18" s="21" t="s">
        <v>67</v>
      </c>
      <c r="B18" s="74" t="s">
        <v>137</v>
      </c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</row>
    <row r="19" spans="1:13" ht="28.8" x14ac:dyDescent="0.3">
      <c r="A19" s="21" t="s">
        <v>68</v>
      </c>
      <c r="B19" s="1" t="s">
        <v>126</v>
      </c>
      <c r="C19" s="22" t="s">
        <v>69</v>
      </c>
      <c r="D19" s="74" t="s">
        <v>127</v>
      </c>
      <c r="E19" s="74"/>
      <c r="F19" s="74"/>
      <c r="G19" s="74"/>
      <c r="H19" s="74"/>
      <c r="I19" s="74"/>
      <c r="J19" s="74"/>
      <c r="K19" s="74"/>
      <c r="L19" s="74"/>
      <c r="M19" s="74"/>
    </row>
    <row r="20" spans="1:13" x14ac:dyDescent="0.3">
      <c r="A20" s="82"/>
      <c r="B20" s="82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</row>
    <row r="21" spans="1:13" x14ac:dyDescent="0.3">
      <c r="A21" s="69" t="s">
        <v>70</v>
      </c>
      <c r="B21" s="69"/>
      <c r="C21" s="69"/>
      <c r="D21" s="69"/>
      <c r="E21" s="69"/>
      <c r="F21" s="69"/>
      <c r="G21" s="69"/>
      <c r="H21" s="69"/>
      <c r="I21" s="69"/>
      <c r="J21" s="69"/>
      <c r="K21" s="69"/>
      <c r="L21" s="69"/>
      <c r="M21" s="69"/>
    </row>
    <row r="22" spans="1:13" x14ac:dyDescent="0.3">
      <c r="A22" s="76" t="s">
        <v>71</v>
      </c>
      <c r="B22" s="76" t="s">
        <v>72</v>
      </c>
      <c r="C22" s="76" t="s">
        <v>73</v>
      </c>
      <c r="D22" s="69" t="s">
        <v>74</v>
      </c>
      <c r="E22" s="69"/>
      <c r="F22" s="69"/>
      <c r="G22" s="69"/>
      <c r="H22" s="69"/>
      <c r="I22" s="69"/>
      <c r="J22" s="69"/>
      <c r="K22" s="36"/>
      <c r="L22" s="76" t="s">
        <v>75</v>
      </c>
      <c r="M22" s="76" t="s">
        <v>76</v>
      </c>
    </row>
    <row r="23" spans="1:13" ht="28.8" x14ac:dyDescent="0.3">
      <c r="A23" s="76"/>
      <c r="B23" s="76"/>
      <c r="C23" s="76"/>
      <c r="D23" s="25" t="s">
        <v>172</v>
      </c>
      <c r="E23" s="25" t="s">
        <v>173</v>
      </c>
      <c r="F23" s="20" t="s">
        <v>77</v>
      </c>
      <c r="G23" s="37" t="s">
        <v>187</v>
      </c>
      <c r="H23" s="20" t="s">
        <v>78</v>
      </c>
      <c r="I23" s="37" t="s">
        <v>190</v>
      </c>
      <c r="J23" s="20" t="s">
        <v>79</v>
      </c>
      <c r="K23" s="37" t="s">
        <v>194</v>
      </c>
      <c r="L23" s="76"/>
      <c r="M23" s="76"/>
    </row>
    <row r="24" spans="1:13" ht="28.8" x14ac:dyDescent="0.3">
      <c r="A24" s="2" t="s">
        <v>114</v>
      </c>
      <c r="B24" s="2" t="s">
        <v>111</v>
      </c>
      <c r="C24" s="2" t="s">
        <v>82</v>
      </c>
      <c r="D24" s="3">
        <v>17</v>
      </c>
      <c r="E24" s="32">
        <v>5</v>
      </c>
      <c r="F24" s="3">
        <v>18</v>
      </c>
      <c r="G24" s="3">
        <v>0</v>
      </c>
      <c r="H24" s="3">
        <v>18</v>
      </c>
      <c r="I24" s="3">
        <v>0</v>
      </c>
      <c r="J24" s="3">
        <v>17</v>
      </c>
      <c r="K24" s="3"/>
      <c r="L24" s="3">
        <v>70</v>
      </c>
      <c r="M24" s="2"/>
    </row>
    <row r="25" spans="1:13" ht="28.8" x14ac:dyDescent="0.3">
      <c r="A25" s="2" t="s">
        <v>115</v>
      </c>
      <c r="B25" s="2" t="s">
        <v>111</v>
      </c>
      <c r="C25" s="2" t="s">
        <v>82</v>
      </c>
      <c r="D25" s="3">
        <v>17</v>
      </c>
      <c r="E25" s="3">
        <v>17</v>
      </c>
      <c r="F25" s="3">
        <v>18</v>
      </c>
      <c r="G25" s="3">
        <v>18</v>
      </c>
      <c r="H25" s="3">
        <v>18</v>
      </c>
      <c r="I25" s="3">
        <v>18</v>
      </c>
      <c r="J25" s="3">
        <v>17</v>
      </c>
      <c r="K25" s="3"/>
      <c r="L25" s="3">
        <v>70</v>
      </c>
      <c r="M25" s="2"/>
    </row>
    <row r="26" spans="1:13" x14ac:dyDescent="0.3">
      <c r="A26" s="20" t="s">
        <v>85</v>
      </c>
      <c r="B26" s="81" t="s">
        <v>86</v>
      </c>
      <c r="C26" s="81"/>
      <c r="D26" s="4">
        <f>D24/D25</f>
        <v>1</v>
      </c>
      <c r="E26" s="4">
        <f t="shared" ref="E26:L26" si="0">E24/E25</f>
        <v>0.29411764705882354</v>
      </c>
      <c r="F26" s="4">
        <f t="shared" si="0"/>
        <v>1</v>
      </c>
      <c r="G26" s="4">
        <f t="shared" si="0"/>
        <v>0</v>
      </c>
      <c r="H26" s="4">
        <f t="shared" si="0"/>
        <v>1</v>
      </c>
      <c r="I26" s="4">
        <f t="shared" si="0"/>
        <v>0</v>
      </c>
      <c r="J26" s="4">
        <f t="shared" si="0"/>
        <v>1</v>
      </c>
      <c r="K26" s="4" t="e">
        <f t="shared" si="0"/>
        <v>#DIV/0!</v>
      </c>
      <c r="L26" s="4">
        <f t="shared" si="0"/>
        <v>1</v>
      </c>
      <c r="M26" s="6"/>
    </row>
  </sheetData>
  <mergeCells count="28">
    <mergeCell ref="B26:C26"/>
    <mergeCell ref="D19:M19"/>
    <mergeCell ref="A20:M20"/>
    <mergeCell ref="A21:M21"/>
    <mergeCell ref="A22:A23"/>
    <mergeCell ref="B22:B23"/>
    <mergeCell ref="C22:C23"/>
    <mergeCell ref="D22:J22"/>
    <mergeCell ref="L22:L23"/>
    <mergeCell ref="M22:M23"/>
    <mergeCell ref="B18:M18"/>
    <mergeCell ref="B7:M7"/>
    <mergeCell ref="A8:M8"/>
    <mergeCell ref="A9:M9"/>
    <mergeCell ref="B10:M10"/>
    <mergeCell ref="B11:M11"/>
    <mergeCell ref="B12:M12"/>
    <mergeCell ref="B13:M13"/>
    <mergeCell ref="B14:M14"/>
    <mergeCell ref="B15:M15"/>
    <mergeCell ref="B16:M16"/>
    <mergeCell ref="B17:M17"/>
    <mergeCell ref="B6:M6"/>
    <mergeCell ref="A1:M1"/>
    <mergeCell ref="B2:L2"/>
    <mergeCell ref="B3:L3"/>
    <mergeCell ref="B4:M4"/>
    <mergeCell ref="B5:M5"/>
  </mergeCells>
  <pageMargins left="0.70866141732283472" right="0.70866141732283472" top="0.74803149606299213" bottom="0.74803149606299213" header="0.31496062992125984" footer="0.31496062992125984"/>
  <pageSetup scale="63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workbookViewId="0">
      <selection activeCell="A2" sqref="A2:M7"/>
    </sheetView>
  </sheetViews>
  <sheetFormatPr baseColWidth="10" defaultRowHeight="14.4" x14ac:dyDescent="0.3"/>
  <cols>
    <col min="1" max="1" width="24.33203125" customWidth="1"/>
    <col min="2" max="2" width="15.33203125" customWidth="1"/>
    <col min="3" max="3" width="23.88671875" customWidth="1"/>
    <col min="4" max="4" width="15.33203125" bestFit="1" customWidth="1"/>
    <col min="5" max="5" width="12.109375" bestFit="1" customWidth="1"/>
    <col min="7" max="7" width="12" customWidth="1"/>
    <col min="9" max="9" width="13.5546875" customWidth="1"/>
    <col min="11" max="11" width="12.5546875" customWidth="1"/>
  </cols>
  <sheetData>
    <row r="1" spans="1:13" x14ac:dyDescent="0.3">
      <c r="A1" s="68" t="s">
        <v>50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</row>
    <row r="2" spans="1:13" x14ac:dyDescent="0.3">
      <c r="A2" s="44" t="s">
        <v>9</v>
      </c>
      <c r="B2" s="69" t="s">
        <v>10</v>
      </c>
      <c r="C2" s="69"/>
      <c r="D2" s="69"/>
      <c r="E2" s="69"/>
      <c r="F2" s="69"/>
      <c r="G2" s="69"/>
      <c r="H2" s="69"/>
      <c r="I2" s="69"/>
      <c r="J2" s="69"/>
      <c r="K2" s="69"/>
      <c r="L2" s="69"/>
      <c r="M2" s="48" t="s">
        <v>11</v>
      </c>
    </row>
    <row r="3" spans="1:13" x14ac:dyDescent="0.3">
      <c r="A3" s="45" t="s">
        <v>200</v>
      </c>
      <c r="B3" s="70" t="s">
        <v>201</v>
      </c>
      <c r="C3" s="70"/>
      <c r="D3" s="70"/>
      <c r="E3" s="70"/>
      <c r="F3" s="70"/>
      <c r="G3" s="70"/>
      <c r="H3" s="70"/>
      <c r="I3" s="70"/>
      <c r="J3" s="70"/>
      <c r="K3" s="70"/>
      <c r="L3" s="70"/>
      <c r="M3" s="49">
        <v>2025</v>
      </c>
    </row>
    <row r="4" spans="1:13" ht="28.8" x14ac:dyDescent="0.3">
      <c r="A4" s="46" t="s">
        <v>140</v>
      </c>
      <c r="B4" s="67" t="s">
        <v>199</v>
      </c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</row>
    <row r="5" spans="1:13" x14ac:dyDescent="0.3">
      <c r="A5" s="45">
        <v>3</v>
      </c>
      <c r="B5" s="71" t="s">
        <v>202</v>
      </c>
      <c r="C5" s="72"/>
      <c r="D5" s="72"/>
      <c r="E5" s="72"/>
      <c r="F5" s="72"/>
      <c r="G5" s="72"/>
      <c r="H5" s="72"/>
      <c r="I5" s="72"/>
      <c r="J5" s="72"/>
      <c r="K5" s="72"/>
      <c r="L5" s="72"/>
      <c r="M5" s="73"/>
    </row>
    <row r="6" spans="1:13" x14ac:dyDescent="0.3">
      <c r="A6" s="47" t="s">
        <v>12</v>
      </c>
      <c r="B6" s="67" t="s">
        <v>13</v>
      </c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</row>
    <row r="7" spans="1:13" x14ac:dyDescent="0.3">
      <c r="A7" s="45" t="s">
        <v>198</v>
      </c>
      <c r="B7" s="71" t="s">
        <v>104</v>
      </c>
      <c r="C7" s="72"/>
      <c r="D7" s="72"/>
      <c r="E7" s="72"/>
      <c r="F7" s="72"/>
      <c r="G7" s="72"/>
      <c r="H7" s="72"/>
      <c r="I7" s="72"/>
      <c r="J7" s="72"/>
      <c r="K7" s="72"/>
      <c r="L7" s="72"/>
      <c r="M7" s="73"/>
    </row>
    <row r="8" spans="1:13" x14ac:dyDescent="0.3">
      <c r="A8" s="75"/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</row>
    <row r="9" spans="1:13" x14ac:dyDescent="0.3">
      <c r="A9" s="76" t="s">
        <v>51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</row>
    <row r="10" spans="1:13" x14ac:dyDescent="0.3">
      <c r="A10" s="21" t="s">
        <v>52</v>
      </c>
      <c r="B10" s="77" t="s">
        <v>53</v>
      </c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</row>
    <row r="11" spans="1:13" x14ac:dyDescent="0.3">
      <c r="A11" s="21" t="s">
        <v>54</v>
      </c>
      <c r="B11" s="74" t="s">
        <v>129</v>
      </c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</row>
    <row r="12" spans="1:13" x14ac:dyDescent="0.3">
      <c r="A12" s="21" t="s">
        <v>56</v>
      </c>
      <c r="B12" s="77" t="s">
        <v>113</v>
      </c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</row>
    <row r="13" spans="1:13" x14ac:dyDescent="0.3">
      <c r="A13" s="21" t="s">
        <v>58</v>
      </c>
      <c r="B13" s="74" t="s">
        <v>163</v>
      </c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</row>
    <row r="14" spans="1:13" x14ac:dyDescent="0.3">
      <c r="A14" s="21" t="s">
        <v>59</v>
      </c>
      <c r="B14" s="77" t="str">
        <f>B24</f>
        <v>CONSTANCIAS</v>
      </c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77"/>
    </row>
    <row r="15" spans="1:13" x14ac:dyDescent="0.3">
      <c r="A15" s="21" t="s">
        <v>61</v>
      </c>
      <c r="B15" s="77" t="s">
        <v>62</v>
      </c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77"/>
    </row>
    <row r="16" spans="1:13" x14ac:dyDescent="0.3">
      <c r="A16" s="21" t="s">
        <v>63</v>
      </c>
      <c r="B16" s="74">
        <v>100</v>
      </c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74"/>
    </row>
    <row r="17" spans="1:13" x14ac:dyDescent="0.3">
      <c r="A17" s="21" t="s">
        <v>65</v>
      </c>
      <c r="B17" s="74" t="s">
        <v>66</v>
      </c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</row>
    <row r="18" spans="1:13" x14ac:dyDescent="0.3">
      <c r="A18" s="21" t="s">
        <v>67</v>
      </c>
      <c r="B18" s="74" t="s">
        <v>137</v>
      </c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</row>
    <row r="19" spans="1:13" ht="28.8" x14ac:dyDescent="0.3">
      <c r="A19" s="21" t="s">
        <v>68</v>
      </c>
      <c r="B19" s="1" t="s">
        <v>128</v>
      </c>
      <c r="C19" s="22" t="s">
        <v>69</v>
      </c>
      <c r="D19" s="74" t="s">
        <v>130</v>
      </c>
      <c r="E19" s="74"/>
      <c r="F19" s="74"/>
      <c r="G19" s="74"/>
      <c r="H19" s="74"/>
      <c r="I19" s="74"/>
      <c r="J19" s="74"/>
      <c r="K19" s="74"/>
      <c r="L19" s="74"/>
      <c r="M19" s="74"/>
    </row>
    <row r="20" spans="1:13" x14ac:dyDescent="0.3">
      <c r="A20" s="82"/>
      <c r="B20" s="82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</row>
    <row r="21" spans="1:13" x14ac:dyDescent="0.3">
      <c r="A21" s="69" t="s">
        <v>70</v>
      </c>
      <c r="B21" s="69"/>
      <c r="C21" s="69"/>
      <c r="D21" s="69"/>
      <c r="E21" s="69"/>
      <c r="F21" s="69"/>
      <c r="G21" s="69"/>
      <c r="H21" s="69"/>
      <c r="I21" s="69"/>
      <c r="J21" s="69"/>
      <c r="K21" s="69"/>
      <c r="L21" s="69"/>
      <c r="M21" s="69"/>
    </row>
    <row r="22" spans="1:13" x14ac:dyDescent="0.3">
      <c r="A22" s="76" t="s">
        <v>71</v>
      </c>
      <c r="B22" s="76" t="s">
        <v>72</v>
      </c>
      <c r="C22" s="76" t="s">
        <v>73</v>
      </c>
      <c r="D22" s="69" t="s">
        <v>74</v>
      </c>
      <c r="E22" s="69"/>
      <c r="F22" s="69"/>
      <c r="G22" s="69"/>
      <c r="H22" s="69"/>
      <c r="I22" s="69"/>
      <c r="J22" s="69"/>
      <c r="K22" s="36"/>
      <c r="L22" s="76" t="s">
        <v>75</v>
      </c>
      <c r="M22" s="76" t="s">
        <v>76</v>
      </c>
    </row>
    <row r="23" spans="1:13" ht="28.8" x14ac:dyDescent="0.3">
      <c r="A23" s="76"/>
      <c r="B23" s="76"/>
      <c r="C23" s="76"/>
      <c r="D23" s="25" t="s">
        <v>172</v>
      </c>
      <c r="E23" s="25" t="s">
        <v>173</v>
      </c>
      <c r="F23" s="20" t="s">
        <v>77</v>
      </c>
      <c r="G23" s="37" t="s">
        <v>187</v>
      </c>
      <c r="H23" s="20" t="s">
        <v>78</v>
      </c>
      <c r="I23" s="37" t="s">
        <v>193</v>
      </c>
      <c r="J23" s="20" t="s">
        <v>79</v>
      </c>
      <c r="K23" s="37" t="s">
        <v>191</v>
      </c>
      <c r="L23" s="76"/>
      <c r="M23" s="76"/>
    </row>
    <row r="24" spans="1:13" ht="28.8" x14ac:dyDescent="0.3">
      <c r="A24" s="2" t="s">
        <v>114</v>
      </c>
      <c r="B24" s="2" t="s">
        <v>111</v>
      </c>
      <c r="C24" s="2" t="s">
        <v>82</v>
      </c>
      <c r="D24" s="3">
        <v>17</v>
      </c>
      <c r="E24" s="3">
        <v>2</v>
      </c>
      <c r="F24" s="3">
        <v>18</v>
      </c>
      <c r="G24" s="3">
        <v>2</v>
      </c>
      <c r="H24" s="3">
        <v>18</v>
      </c>
      <c r="I24" s="3">
        <v>1</v>
      </c>
      <c r="J24" s="3">
        <v>17</v>
      </c>
      <c r="K24" s="3"/>
      <c r="L24" s="3">
        <v>70</v>
      </c>
      <c r="M24" s="2"/>
    </row>
    <row r="25" spans="1:13" ht="28.8" x14ac:dyDescent="0.3">
      <c r="A25" s="2" t="s">
        <v>115</v>
      </c>
      <c r="B25" s="2" t="s">
        <v>111</v>
      </c>
      <c r="C25" s="2" t="s">
        <v>82</v>
      </c>
      <c r="D25" s="3">
        <v>17</v>
      </c>
      <c r="E25" s="3">
        <v>17</v>
      </c>
      <c r="F25" s="3">
        <v>18</v>
      </c>
      <c r="G25" s="3">
        <v>18</v>
      </c>
      <c r="H25" s="3">
        <v>18</v>
      </c>
      <c r="I25" s="3">
        <v>18</v>
      </c>
      <c r="J25" s="3">
        <v>17</v>
      </c>
      <c r="K25" s="3"/>
      <c r="L25" s="3">
        <v>70</v>
      </c>
      <c r="M25" s="2"/>
    </row>
    <row r="26" spans="1:13" x14ac:dyDescent="0.3">
      <c r="A26" s="20" t="s">
        <v>85</v>
      </c>
      <c r="B26" s="81" t="s">
        <v>86</v>
      </c>
      <c r="C26" s="81"/>
      <c r="D26" s="4">
        <f>D24/D25</f>
        <v>1</v>
      </c>
      <c r="E26" s="4">
        <f t="shared" ref="E26:L26" si="0">E24/E25</f>
        <v>0.11764705882352941</v>
      </c>
      <c r="F26" s="4">
        <f t="shared" si="0"/>
        <v>1</v>
      </c>
      <c r="G26" s="4">
        <f t="shared" si="0"/>
        <v>0.1111111111111111</v>
      </c>
      <c r="H26" s="4">
        <f t="shared" si="0"/>
        <v>1</v>
      </c>
      <c r="I26" s="4">
        <f t="shared" si="0"/>
        <v>5.5555555555555552E-2</v>
      </c>
      <c r="J26" s="4">
        <f t="shared" si="0"/>
        <v>1</v>
      </c>
      <c r="K26" s="4" t="e">
        <f t="shared" si="0"/>
        <v>#DIV/0!</v>
      </c>
      <c r="L26" s="4">
        <f t="shared" si="0"/>
        <v>1</v>
      </c>
      <c r="M26" s="6"/>
    </row>
  </sheetData>
  <mergeCells count="28">
    <mergeCell ref="B26:C26"/>
    <mergeCell ref="D19:M19"/>
    <mergeCell ref="A20:M20"/>
    <mergeCell ref="A21:M21"/>
    <mergeCell ref="A22:A23"/>
    <mergeCell ref="B22:B23"/>
    <mergeCell ref="C22:C23"/>
    <mergeCell ref="D22:J22"/>
    <mergeCell ref="L22:L23"/>
    <mergeCell ref="M22:M23"/>
    <mergeCell ref="B18:M18"/>
    <mergeCell ref="B7:M7"/>
    <mergeCell ref="A8:M8"/>
    <mergeCell ref="A9:M9"/>
    <mergeCell ref="B10:M10"/>
    <mergeCell ref="B11:M11"/>
    <mergeCell ref="B12:M12"/>
    <mergeCell ref="B13:M13"/>
    <mergeCell ref="B14:M14"/>
    <mergeCell ref="B15:M15"/>
    <mergeCell ref="B16:M16"/>
    <mergeCell ref="B17:M17"/>
    <mergeCell ref="B6:M6"/>
    <mergeCell ref="A1:M1"/>
    <mergeCell ref="B2:L2"/>
    <mergeCell ref="B3:L3"/>
    <mergeCell ref="B4:M4"/>
    <mergeCell ref="B5:M5"/>
  </mergeCells>
  <pageMargins left="0.70866141732283472" right="0.70866141732283472" top="0.74803149606299213" bottom="0.74803149606299213" header="0.31496062992125984" footer="0.31496062992125984"/>
  <pageSetup scale="65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zoomScale="86" zoomScaleNormal="86" workbookViewId="0">
      <selection activeCell="A2" sqref="A2:M7"/>
    </sheetView>
  </sheetViews>
  <sheetFormatPr baseColWidth="10" defaultRowHeight="14.4" x14ac:dyDescent="0.3"/>
  <cols>
    <col min="1" max="1" width="24.33203125" customWidth="1"/>
    <col min="2" max="2" width="15.33203125" customWidth="1"/>
    <col min="3" max="3" width="23.88671875" customWidth="1"/>
    <col min="4" max="4" width="15.33203125" bestFit="1" customWidth="1"/>
    <col min="5" max="5" width="12.109375" bestFit="1" customWidth="1"/>
    <col min="6" max="6" width="16.44140625" customWidth="1"/>
    <col min="7" max="7" width="14" customWidth="1"/>
    <col min="8" max="8" width="15.5546875" customWidth="1"/>
    <col min="9" max="9" width="14.44140625" customWidth="1"/>
    <col min="10" max="10" width="12.109375" bestFit="1" customWidth="1"/>
    <col min="11" max="11" width="12.109375" customWidth="1"/>
    <col min="12" max="12" width="8.33203125" customWidth="1"/>
    <col min="13" max="13" width="16.88671875" customWidth="1"/>
  </cols>
  <sheetData>
    <row r="1" spans="1:13" x14ac:dyDescent="0.3">
      <c r="A1" s="68" t="s">
        <v>50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</row>
    <row r="2" spans="1:13" x14ac:dyDescent="0.3">
      <c r="A2" s="44" t="s">
        <v>9</v>
      </c>
      <c r="B2" s="69" t="s">
        <v>10</v>
      </c>
      <c r="C2" s="69"/>
      <c r="D2" s="69"/>
      <c r="E2" s="69"/>
      <c r="F2" s="69"/>
      <c r="G2" s="69"/>
      <c r="H2" s="69"/>
      <c r="I2" s="69"/>
      <c r="J2" s="69"/>
      <c r="K2" s="69"/>
      <c r="L2" s="69"/>
      <c r="M2" s="48" t="s">
        <v>11</v>
      </c>
    </row>
    <row r="3" spans="1:13" x14ac:dyDescent="0.3">
      <c r="A3" s="45" t="s">
        <v>200</v>
      </c>
      <c r="B3" s="70" t="s">
        <v>201</v>
      </c>
      <c r="C3" s="70"/>
      <c r="D3" s="70"/>
      <c r="E3" s="70"/>
      <c r="F3" s="70"/>
      <c r="G3" s="70"/>
      <c r="H3" s="70"/>
      <c r="I3" s="70"/>
      <c r="J3" s="70"/>
      <c r="K3" s="70"/>
      <c r="L3" s="70"/>
      <c r="M3" s="49">
        <v>2025</v>
      </c>
    </row>
    <row r="4" spans="1:13" ht="28.8" x14ac:dyDescent="0.3">
      <c r="A4" s="46" t="s">
        <v>140</v>
      </c>
      <c r="B4" s="67" t="s">
        <v>199</v>
      </c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</row>
    <row r="5" spans="1:13" x14ac:dyDescent="0.3">
      <c r="A5" s="45">
        <v>3</v>
      </c>
      <c r="B5" s="71" t="s">
        <v>202</v>
      </c>
      <c r="C5" s="72"/>
      <c r="D5" s="72"/>
      <c r="E5" s="72"/>
      <c r="F5" s="72"/>
      <c r="G5" s="72"/>
      <c r="H5" s="72"/>
      <c r="I5" s="72"/>
      <c r="J5" s="72"/>
      <c r="K5" s="72"/>
      <c r="L5" s="72"/>
      <c r="M5" s="73"/>
    </row>
    <row r="6" spans="1:13" x14ac:dyDescent="0.3">
      <c r="A6" s="47" t="s">
        <v>12</v>
      </c>
      <c r="B6" s="67" t="s">
        <v>13</v>
      </c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</row>
    <row r="7" spans="1:13" x14ac:dyDescent="0.3">
      <c r="A7" s="45" t="s">
        <v>198</v>
      </c>
      <c r="B7" s="71" t="s">
        <v>104</v>
      </c>
      <c r="C7" s="72"/>
      <c r="D7" s="72"/>
      <c r="E7" s="72"/>
      <c r="F7" s="72"/>
      <c r="G7" s="72"/>
      <c r="H7" s="72"/>
      <c r="I7" s="72"/>
      <c r="J7" s="72"/>
      <c r="K7" s="72"/>
      <c r="L7" s="72"/>
      <c r="M7" s="73"/>
    </row>
    <row r="8" spans="1:13" x14ac:dyDescent="0.3">
      <c r="A8" s="75"/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</row>
    <row r="9" spans="1:13" x14ac:dyDescent="0.3">
      <c r="A9" s="76" t="s">
        <v>51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</row>
    <row r="10" spans="1:13" x14ac:dyDescent="0.3">
      <c r="A10" s="21" t="s">
        <v>52</v>
      </c>
      <c r="B10" s="77" t="s">
        <v>53</v>
      </c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</row>
    <row r="11" spans="1:13" x14ac:dyDescent="0.3">
      <c r="A11" s="21" t="s">
        <v>54</v>
      </c>
      <c r="B11" s="74" t="s">
        <v>131</v>
      </c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</row>
    <row r="12" spans="1:13" x14ac:dyDescent="0.3">
      <c r="A12" s="21" t="s">
        <v>56</v>
      </c>
      <c r="B12" s="77" t="s">
        <v>132</v>
      </c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</row>
    <row r="13" spans="1:13" x14ac:dyDescent="0.3">
      <c r="A13" s="21" t="s">
        <v>58</v>
      </c>
      <c r="B13" s="74" t="s">
        <v>165</v>
      </c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</row>
    <row r="14" spans="1:13" x14ac:dyDescent="0.3">
      <c r="A14" s="21" t="s">
        <v>59</v>
      </c>
      <c r="B14" s="77" t="str">
        <f>B24</f>
        <v>CONSTANCIAS</v>
      </c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77"/>
    </row>
    <row r="15" spans="1:13" x14ac:dyDescent="0.3">
      <c r="A15" s="21" t="s">
        <v>61</v>
      </c>
      <c r="B15" s="77" t="s">
        <v>62</v>
      </c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77"/>
    </row>
    <row r="16" spans="1:13" x14ac:dyDescent="0.3">
      <c r="A16" s="21" t="s">
        <v>63</v>
      </c>
      <c r="B16" s="74">
        <v>100</v>
      </c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74"/>
    </row>
    <row r="17" spans="1:13" x14ac:dyDescent="0.3">
      <c r="A17" s="21" t="s">
        <v>65</v>
      </c>
      <c r="B17" s="74" t="s">
        <v>66</v>
      </c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</row>
    <row r="18" spans="1:13" x14ac:dyDescent="0.3">
      <c r="A18" s="21" t="s">
        <v>67</v>
      </c>
      <c r="B18" s="74" t="s">
        <v>137</v>
      </c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</row>
    <row r="19" spans="1:13" ht="28.8" x14ac:dyDescent="0.3">
      <c r="A19" s="21" t="s">
        <v>68</v>
      </c>
      <c r="B19" s="1" t="s">
        <v>133</v>
      </c>
      <c r="C19" s="22" t="s">
        <v>69</v>
      </c>
      <c r="D19" s="74" t="s">
        <v>134</v>
      </c>
      <c r="E19" s="74"/>
      <c r="F19" s="74"/>
      <c r="G19" s="74"/>
      <c r="H19" s="74"/>
      <c r="I19" s="74"/>
      <c r="J19" s="74"/>
      <c r="K19" s="74"/>
      <c r="L19" s="74"/>
      <c r="M19" s="74"/>
    </row>
    <row r="20" spans="1:13" x14ac:dyDescent="0.3">
      <c r="A20" s="82"/>
      <c r="B20" s="82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</row>
    <row r="21" spans="1:13" x14ac:dyDescent="0.3">
      <c r="A21" s="69" t="s">
        <v>70</v>
      </c>
      <c r="B21" s="69"/>
      <c r="C21" s="69"/>
      <c r="D21" s="69"/>
      <c r="E21" s="69"/>
      <c r="F21" s="69"/>
      <c r="G21" s="69"/>
      <c r="H21" s="69"/>
      <c r="I21" s="69"/>
      <c r="J21" s="69"/>
      <c r="K21" s="69"/>
      <c r="L21" s="69"/>
      <c r="M21" s="69"/>
    </row>
    <row r="22" spans="1:13" x14ac:dyDescent="0.3">
      <c r="A22" s="76" t="s">
        <v>71</v>
      </c>
      <c r="B22" s="76" t="s">
        <v>72</v>
      </c>
      <c r="C22" s="76" t="s">
        <v>73</v>
      </c>
      <c r="D22" s="69" t="s">
        <v>74</v>
      </c>
      <c r="E22" s="69"/>
      <c r="F22" s="69"/>
      <c r="G22" s="69"/>
      <c r="H22" s="69"/>
      <c r="I22" s="69"/>
      <c r="J22" s="69"/>
      <c r="K22" s="34"/>
      <c r="L22" s="76" t="s">
        <v>75</v>
      </c>
      <c r="M22" s="76" t="s">
        <v>76</v>
      </c>
    </row>
    <row r="23" spans="1:13" ht="28.8" x14ac:dyDescent="0.3">
      <c r="A23" s="76"/>
      <c r="B23" s="76"/>
      <c r="C23" s="76"/>
      <c r="D23" s="25" t="s">
        <v>172</v>
      </c>
      <c r="E23" s="25" t="s">
        <v>173</v>
      </c>
      <c r="F23" s="35" t="s">
        <v>188</v>
      </c>
      <c r="G23" s="35" t="s">
        <v>187</v>
      </c>
      <c r="H23" s="35" t="s">
        <v>189</v>
      </c>
      <c r="I23" s="35" t="s">
        <v>190</v>
      </c>
      <c r="J23" s="20" t="s">
        <v>79</v>
      </c>
      <c r="K23" s="35" t="s">
        <v>191</v>
      </c>
      <c r="L23" s="76"/>
      <c r="M23" s="76"/>
    </row>
    <row r="24" spans="1:13" ht="28.8" x14ac:dyDescent="0.3">
      <c r="A24" s="2" t="s">
        <v>135</v>
      </c>
      <c r="B24" s="2" t="s">
        <v>111</v>
      </c>
      <c r="C24" s="2" t="s">
        <v>82</v>
      </c>
      <c r="D24" s="3">
        <v>17</v>
      </c>
      <c r="E24" s="3">
        <v>7</v>
      </c>
      <c r="F24" s="3">
        <v>18</v>
      </c>
      <c r="G24" s="3">
        <v>17</v>
      </c>
      <c r="H24" s="3">
        <v>18</v>
      </c>
      <c r="I24" s="3">
        <v>17</v>
      </c>
      <c r="J24" s="3">
        <v>17</v>
      </c>
      <c r="K24" s="3"/>
      <c r="L24" s="3">
        <v>70</v>
      </c>
      <c r="M24" s="2"/>
    </row>
    <row r="25" spans="1:13" ht="28.8" x14ac:dyDescent="0.3">
      <c r="A25" s="2" t="s">
        <v>136</v>
      </c>
      <c r="B25" s="2" t="s">
        <v>111</v>
      </c>
      <c r="C25" s="2" t="s">
        <v>82</v>
      </c>
      <c r="D25" s="3">
        <v>17</v>
      </c>
      <c r="E25" s="3">
        <v>17</v>
      </c>
      <c r="F25" s="3">
        <v>18</v>
      </c>
      <c r="G25" s="3">
        <v>18</v>
      </c>
      <c r="H25" s="3">
        <v>18</v>
      </c>
      <c r="I25" s="3">
        <v>18</v>
      </c>
      <c r="J25" s="3">
        <v>17</v>
      </c>
      <c r="K25" s="3"/>
      <c r="L25" s="3">
        <v>70</v>
      </c>
      <c r="M25" s="2"/>
    </row>
    <row r="26" spans="1:13" x14ac:dyDescent="0.3">
      <c r="A26" s="20" t="s">
        <v>85</v>
      </c>
      <c r="B26" s="81" t="s">
        <v>86</v>
      </c>
      <c r="C26" s="81"/>
      <c r="D26" s="4">
        <f>D24/D25</f>
        <v>1</v>
      </c>
      <c r="E26" s="4">
        <f t="shared" ref="E26:L26" si="0">E24/E25</f>
        <v>0.41176470588235292</v>
      </c>
      <c r="F26" s="4">
        <f t="shared" si="0"/>
        <v>1</v>
      </c>
      <c r="G26" s="4">
        <f t="shared" si="0"/>
        <v>0.94444444444444442</v>
      </c>
      <c r="H26" s="4">
        <f t="shared" si="0"/>
        <v>1</v>
      </c>
      <c r="I26" s="4">
        <f t="shared" si="0"/>
        <v>0.94444444444444442</v>
      </c>
      <c r="J26" s="4">
        <f t="shared" si="0"/>
        <v>1</v>
      </c>
      <c r="K26" s="4" t="e">
        <f t="shared" si="0"/>
        <v>#DIV/0!</v>
      </c>
      <c r="L26" s="4">
        <f t="shared" si="0"/>
        <v>1</v>
      </c>
      <c r="M26" s="6"/>
    </row>
  </sheetData>
  <mergeCells count="28">
    <mergeCell ref="B26:C26"/>
    <mergeCell ref="D19:M19"/>
    <mergeCell ref="A20:M20"/>
    <mergeCell ref="A21:M21"/>
    <mergeCell ref="A22:A23"/>
    <mergeCell ref="B22:B23"/>
    <mergeCell ref="C22:C23"/>
    <mergeCell ref="D22:J22"/>
    <mergeCell ref="L22:L23"/>
    <mergeCell ref="M22:M23"/>
    <mergeCell ref="B18:M18"/>
    <mergeCell ref="B7:M7"/>
    <mergeCell ref="A8:M8"/>
    <mergeCell ref="A9:M9"/>
    <mergeCell ref="B10:M10"/>
    <mergeCell ref="B11:M11"/>
    <mergeCell ref="B12:M12"/>
    <mergeCell ref="B13:M13"/>
    <mergeCell ref="B14:M14"/>
    <mergeCell ref="B15:M15"/>
    <mergeCell ref="B16:M16"/>
    <mergeCell ref="B17:M17"/>
    <mergeCell ref="B6:M6"/>
    <mergeCell ref="A1:M1"/>
    <mergeCell ref="B2:L2"/>
    <mergeCell ref="B3:L3"/>
    <mergeCell ref="B4:M4"/>
    <mergeCell ref="B5:M5"/>
  </mergeCells>
  <pageMargins left="0.70866141732283472" right="0.70866141732283472" top="0.74803149606299213" bottom="0.74803149606299213" header="0.31496062992125984" footer="0.31496062992125984"/>
  <pageSetup scale="6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zoomScale="84" zoomScaleNormal="84" workbookViewId="0">
      <selection activeCell="A5" sqref="A5"/>
    </sheetView>
  </sheetViews>
  <sheetFormatPr baseColWidth="10" defaultRowHeight="14.4" x14ac:dyDescent="0.3"/>
  <cols>
    <col min="1" max="1" width="25" bestFit="1" customWidth="1"/>
    <col min="2" max="2" width="15.5546875" customWidth="1"/>
    <col min="3" max="3" width="15" customWidth="1"/>
    <col min="4" max="4" width="15.6640625" customWidth="1"/>
    <col min="5" max="5" width="14.44140625" customWidth="1"/>
    <col min="7" max="7" width="14.5546875" customWidth="1"/>
    <col min="9" max="9" width="12.5546875" customWidth="1"/>
    <col min="11" max="11" width="12.44140625" customWidth="1"/>
    <col min="13" max="13" width="16.6640625" customWidth="1"/>
  </cols>
  <sheetData>
    <row r="1" spans="1:13" x14ac:dyDescent="0.3">
      <c r="A1" s="68" t="s">
        <v>50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</row>
    <row r="2" spans="1:13" x14ac:dyDescent="0.3">
      <c r="A2" s="44" t="s">
        <v>9</v>
      </c>
      <c r="B2" s="69" t="s">
        <v>10</v>
      </c>
      <c r="C2" s="69"/>
      <c r="D2" s="69"/>
      <c r="E2" s="69"/>
      <c r="F2" s="69"/>
      <c r="G2" s="69"/>
      <c r="H2" s="69"/>
      <c r="I2" s="69"/>
      <c r="J2" s="69"/>
      <c r="K2" s="69"/>
      <c r="L2" s="69"/>
      <c r="M2" s="27" t="s">
        <v>11</v>
      </c>
    </row>
    <row r="3" spans="1:13" x14ac:dyDescent="0.3">
      <c r="A3" s="45" t="s">
        <v>200</v>
      </c>
      <c r="B3" s="70" t="s">
        <v>201</v>
      </c>
      <c r="C3" s="70"/>
      <c r="D3" s="70"/>
      <c r="E3" s="70"/>
      <c r="F3" s="70"/>
      <c r="G3" s="70"/>
      <c r="H3" s="70"/>
      <c r="I3" s="70"/>
      <c r="J3" s="70"/>
      <c r="K3" s="70"/>
      <c r="L3" s="70"/>
      <c r="M3" s="29">
        <v>2025</v>
      </c>
    </row>
    <row r="4" spans="1:13" ht="28.8" x14ac:dyDescent="0.3">
      <c r="A4" s="46" t="s">
        <v>140</v>
      </c>
      <c r="B4" s="67" t="s">
        <v>141</v>
      </c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</row>
    <row r="5" spans="1:13" x14ac:dyDescent="0.3">
      <c r="A5" s="45">
        <v>3</v>
      </c>
      <c r="B5" s="71" t="s">
        <v>202</v>
      </c>
      <c r="C5" s="72"/>
      <c r="D5" s="72"/>
      <c r="E5" s="72"/>
      <c r="F5" s="72"/>
      <c r="G5" s="72"/>
      <c r="H5" s="72"/>
      <c r="I5" s="72"/>
      <c r="J5" s="72"/>
      <c r="K5" s="72"/>
      <c r="L5" s="72"/>
      <c r="M5" s="73"/>
    </row>
    <row r="6" spans="1:13" x14ac:dyDescent="0.3">
      <c r="A6" s="47" t="s">
        <v>12</v>
      </c>
      <c r="B6" s="67" t="s">
        <v>13</v>
      </c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</row>
    <row r="7" spans="1:13" x14ac:dyDescent="0.3">
      <c r="A7" s="45" t="s">
        <v>198</v>
      </c>
      <c r="B7" s="71" t="s">
        <v>104</v>
      </c>
      <c r="C7" s="72"/>
      <c r="D7" s="72"/>
      <c r="E7" s="72"/>
      <c r="F7" s="72"/>
      <c r="G7" s="72"/>
      <c r="H7" s="72"/>
      <c r="I7" s="72"/>
      <c r="J7" s="72"/>
      <c r="K7" s="72"/>
      <c r="L7" s="72"/>
      <c r="M7" s="73"/>
    </row>
    <row r="8" spans="1:13" x14ac:dyDescent="0.3">
      <c r="A8" s="75"/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</row>
    <row r="9" spans="1:13" x14ac:dyDescent="0.3">
      <c r="A9" s="76" t="s">
        <v>51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</row>
    <row r="10" spans="1:13" x14ac:dyDescent="0.3">
      <c r="A10" s="21" t="s">
        <v>52</v>
      </c>
      <c r="B10" s="77" t="s">
        <v>53</v>
      </c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</row>
    <row r="11" spans="1:13" x14ac:dyDescent="0.3">
      <c r="A11" s="21" t="s">
        <v>54</v>
      </c>
      <c r="B11" s="74" t="s">
        <v>55</v>
      </c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</row>
    <row r="12" spans="1:13" x14ac:dyDescent="0.3">
      <c r="A12" s="21" t="s">
        <v>56</v>
      </c>
      <c r="B12" s="77" t="s">
        <v>87</v>
      </c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</row>
    <row r="13" spans="1:13" x14ac:dyDescent="0.3">
      <c r="A13" s="21" t="s">
        <v>58</v>
      </c>
      <c r="B13" s="78" t="s">
        <v>186</v>
      </c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80"/>
    </row>
    <row r="14" spans="1:13" x14ac:dyDescent="0.3">
      <c r="A14" s="21" t="s">
        <v>59</v>
      </c>
      <c r="B14" s="77" t="s">
        <v>60</v>
      </c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77"/>
    </row>
    <row r="15" spans="1:13" x14ac:dyDescent="0.3">
      <c r="A15" s="21" t="s">
        <v>61</v>
      </c>
      <c r="B15" s="77" t="s">
        <v>62</v>
      </c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77"/>
    </row>
    <row r="16" spans="1:13" x14ac:dyDescent="0.3">
      <c r="A16" s="21" t="s">
        <v>63</v>
      </c>
      <c r="B16" s="74" t="s">
        <v>64</v>
      </c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74"/>
    </row>
    <row r="17" spans="1:13" x14ac:dyDescent="0.3">
      <c r="A17" s="21" t="s">
        <v>65</v>
      </c>
      <c r="B17" s="74" t="s">
        <v>66</v>
      </c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</row>
    <row r="18" spans="1:13" x14ac:dyDescent="0.3">
      <c r="A18" s="21" t="s">
        <v>67</v>
      </c>
      <c r="B18" s="74" t="s">
        <v>137</v>
      </c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</row>
    <row r="19" spans="1:13" ht="43.2" x14ac:dyDescent="0.3">
      <c r="A19" s="21" t="s">
        <v>68</v>
      </c>
      <c r="B19" s="1" t="s">
        <v>5</v>
      </c>
      <c r="C19" s="28" t="s">
        <v>69</v>
      </c>
      <c r="D19" s="74" t="s">
        <v>16</v>
      </c>
      <c r="E19" s="74"/>
      <c r="F19" s="74"/>
      <c r="G19" s="74"/>
      <c r="H19" s="74"/>
      <c r="I19" s="74"/>
      <c r="J19" s="74"/>
      <c r="K19" s="74"/>
      <c r="L19" s="74"/>
      <c r="M19" s="74"/>
    </row>
    <row r="20" spans="1:13" x14ac:dyDescent="0.3">
      <c r="A20" s="82"/>
      <c r="B20" s="82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</row>
    <row r="21" spans="1:13" x14ac:dyDescent="0.3">
      <c r="A21" s="69" t="s">
        <v>70</v>
      </c>
      <c r="B21" s="69"/>
      <c r="C21" s="69"/>
      <c r="D21" s="69"/>
      <c r="E21" s="69"/>
      <c r="F21" s="69"/>
      <c r="G21" s="69"/>
      <c r="H21" s="69"/>
      <c r="I21" s="69"/>
      <c r="J21" s="69"/>
      <c r="K21" s="69"/>
      <c r="L21" s="69"/>
      <c r="M21" s="69"/>
    </row>
    <row r="22" spans="1:13" x14ac:dyDescent="0.3">
      <c r="A22" s="76" t="s">
        <v>71</v>
      </c>
      <c r="B22" s="76" t="s">
        <v>72</v>
      </c>
      <c r="C22" s="76" t="s">
        <v>73</v>
      </c>
      <c r="D22" s="69" t="s">
        <v>74</v>
      </c>
      <c r="E22" s="69"/>
      <c r="F22" s="69"/>
      <c r="G22" s="69"/>
      <c r="H22" s="69"/>
      <c r="I22" s="69"/>
      <c r="J22" s="69"/>
      <c r="K22" s="39"/>
      <c r="L22" s="76" t="s">
        <v>75</v>
      </c>
      <c r="M22" s="76" t="s">
        <v>76</v>
      </c>
    </row>
    <row r="23" spans="1:13" ht="28.8" x14ac:dyDescent="0.3">
      <c r="A23" s="76"/>
      <c r="B23" s="76"/>
      <c r="C23" s="76"/>
      <c r="D23" s="28" t="s">
        <v>172</v>
      </c>
      <c r="E23" s="28" t="s">
        <v>173</v>
      </c>
      <c r="F23" s="27" t="s">
        <v>77</v>
      </c>
      <c r="G23" s="40" t="s">
        <v>187</v>
      </c>
      <c r="H23" s="27" t="s">
        <v>78</v>
      </c>
      <c r="I23" s="40" t="s">
        <v>196</v>
      </c>
      <c r="J23" s="27" t="s">
        <v>79</v>
      </c>
      <c r="K23" s="40" t="s">
        <v>197</v>
      </c>
      <c r="L23" s="76"/>
      <c r="M23" s="76"/>
    </row>
    <row r="24" spans="1:13" ht="28.8" x14ac:dyDescent="0.3">
      <c r="A24" s="2" t="s">
        <v>80</v>
      </c>
      <c r="B24" s="2" t="s">
        <v>81</v>
      </c>
      <c r="C24" s="2" t="s">
        <v>82</v>
      </c>
      <c r="D24" s="30"/>
      <c r="E24" s="30"/>
      <c r="F24" s="30"/>
      <c r="G24" s="30"/>
      <c r="H24" s="30"/>
      <c r="I24" s="30"/>
      <c r="J24" s="30">
        <v>450</v>
      </c>
      <c r="K24" s="30"/>
      <c r="L24" s="30"/>
      <c r="M24" s="2"/>
    </row>
    <row r="25" spans="1:13" ht="28.8" x14ac:dyDescent="0.3">
      <c r="A25" s="1" t="s">
        <v>185</v>
      </c>
      <c r="B25" s="2" t="s">
        <v>81</v>
      </c>
      <c r="C25" s="2" t="s">
        <v>84</v>
      </c>
      <c r="D25" s="30"/>
      <c r="E25" s="30"/>
      <c r="F25" s="30"/>
      <c r="G25" s="30"/>
      <c r="H25" s="30"/>
      <c r="I25" s="30"/>
      <c r="J25" s="30">
        <v>10142</v>
      </c>
      <c r="K25" s="30"/>
      <c r="L25" s="30">
        <v>10142</v>
      </c>
      <c r="M25" s="2"/>
    </row>
    <row r="26" spans="1:13" x14ac:dyDescent="0.3">
      <c r="A26" s="27" t="s">
        <v>85</v>
      </c>
      <c r="B26" s="81" t="s">
        <v>86</v>
      </c>
      <c r="C26" s="81"/>
      <c r="D26" s="4" t="e">
        <f>D24/D25</f>
        <v>#DIV/0!</v>
      </c>
      <c r="E26" s="4"/>
      <c r="F26" s="4" t="e">
        <f t="shared" ref="F26:L26" si="0">F24/F25</f>
        <v>#DIV/0!</v>
      </c>
      <c r="G26" s="4"/>
      <c r="H26" s="4" t="e">
        <f t="shared" si="0"/>
        <v>#DIV/0!</v>
      </c>
      <c r="I26" s="4"/>
      <c r="J26" s="4">
        <f t="shared" si="0"/>
        <v>4.4369946756063892E-2</v>
      </c>
      <c r="K26" s="4"/>
      <c r="L26" s="4">
        <f t="shared" si="0"/>
        <v>0</v>
      </c>
      <c r="M26" s="26"/>
    </row>
  </sheetData>
  <mergeCells count="28">
    <mergeCell ref="B26:C26"/>
    <mergeCell ref="D19:M19"/>
    <mergeCell ref="A20:M20"/>
    <mergeCell ref="A21:M21"/>
    <mergeCell ref="A22:A23"/>
    <mergeCell ref="B22:B23"/>
    <mergeCell ref="C22:C23"/>
    <mergeCell ref="D22:J22"/>
    <mergeCell ref="L22:L23"/>
    <mergeCell ref="M22:M23"/>
    <mergeCell ref="B18:M18"/>
    <mergeCell ref="B7:M7"/>
    <mergeCell ref="A8:M8"/>
    <mergeCell ref="A9:M9"/>
    <mergeCell ref="B10:M10"/>
    <mergeCell ref="B11:M11"/>
    <mergeCell ref="B12:M12"/>
    <mergeCell ref="B13:M13"/>
    <mergeCell ref="B14:M14"/>
    <mergeCell ref="B15:M15"/>
    <mergeCell ref="B16:M16"/>
    <mergeCell ref="B17:M17"/>
    <mergeCell ref="B6:M6"/>
    <mergeCell ref="A1:M1"/>
    <mergeCell ref="B2:L2"/>
    <mergeCell ref="B3:L3"/>
    <mergeCell ref="B4:M4"/>
    <mergeCell ref="B5:M5"/>
  </mergeCells>
  <pageMargins left="0.7" right="0.7" top="0.75" bottom="0.75" header="0.3" footer="0.3"/>
  <pageSetup scale="6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8"/>
  <sheetViews>
    <sheetView zoomScale="77" zoomScaleNormal="77" workbookViewId="0">
      <selection activeCell="B6" sqref="B6:M6"/>
    </sheetView>
  </sheetViews>
  <sheetFormatPr baseColWidth="10" defaultRowHeight="14.4" x14ac:dyDescent="0.3"/>
  <cols>
    <col min="1" max="1" width="25" bestFit="1" customWidth="1"/>
    <col min="2" max="2" width="18.44140625" customWidth="1"/>
    <col min="3" max="3" width="21.5546875" customWidth="1"/>
    <col min="4" max="4" width="15.6640625" customWidth="1"/>
    <col min="5" max="5" width="14.44140625" customWidth="1"/>
    <col min="7" max="7" width="13.44140625" customWidth="1"/>
    <col min="9" max="9" width="13.33203125" customWidth="1"/>
    <col min="11" max="11" width="13" customWidth="1"/>
    <col min="13" max="13" width="16.6640625" customWidth="1"/>
  </cols>
  <sheetData>
    <row r="1" spans="1:13" x14ac:dyDescent="0.3">
      <c r="A1" s="68" t="s">
        <v>50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</row>
    <row r="2" spans="1:13" x14ac:dyDescent="0.3">
      <c r="A2" s="44" t="s">
        <v>9</v>
      </c>
      <c r="B2" s="69" t="s">
        <v>10</v>
      </c>
      <c r="C2" s="69"/>
      <c r="D2" s="69"/>
      <c r="E2" s="69"/>
      <c r="F2" s="69"/>
      <c r="G2" s="69"/>
      <c r="H2" s="69"/>
      <c r="I2" s="69"/>
      <c r="J2" s="69"/>
      <c r="K2" s="69"/>
      <c r="L2" s="69"/>
      <c r="M2" s="27" t="s">
        <v>11</v>
      </c>
    </row>
    <row r="3" spans="1:13" x14ac:dyDescent="0.3">
      <c r="A3" s="45" t="s">
        <v>200</v>
      </c>
      <c r="B3" s="70" t="s">
        <v>201</v>
      </c>
      <c r="C3" s="70"/>
      <c r="D3" s="70"/>
      <c r="E3" s="70"/>
      <c r="F3" s="70"/>
      <c r="G3" s="70"/>
      <c r="H3" s="70"/>
      <c r="I3" s="70"/>
      <c r="J3" s="70"/>
      <c r="K3" s="70"/>
      <c r="L3" s="70"/>
      <c r="M3" s="43">
        <v>2025</v>
      </c>
    </row>
    <row r="4" spans="1:13" ht="28.8" x14ac:dyDescent="0.3">
      <c r="A4" s="46" t="s">
        <v>140</v>
      </c>
      <c r="B4" s="67" t="s">
        <v>141</v>
      </c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</row>
    <row r="5" spans="1:13" x14ac:dyDescent="0.3">
      <c r="A5" s="45">
        <v>3</v>
      </c>
      <c r="B5" s="71" t="s">
        <v>202</v>
      </c>
      <c r="C5" s="72"/>
      <c r="D5" s="72"/>
      <c r="E5" s="72"/>
      <c r="F5" s="72"/>
      <c r="G5" s="72"/>
      <c r="H5" s="72"/>
      <c r="I5" s="72"/>
      <c r="J5" s="72"/>
      <c r="K5" s="72"/>
      <c r="L5" s="72"/>
      <c r="M5" s="73"/>
    </row>
    <row r="6" spans="1:13" x14ac:dyDescent="0.3">
      <c r="A6" s="47" t="s">
        <v>12</v>
      </c>
      <c r="B6" s="67" t="s">
        <v>13</v>
      </c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</row>
    <row r="7" spans="1:13" x14ac:dyDescent="0.3">
      <c r="A7" s="45" t="s">
        <v>198</v>
      </c>
      <c r="B7" s="71" t="s">
        <v>104</v>
      </c>
      <c r="C7" s="72"/>
      <c r="D7" s="72"/>
      <c r="E7" s="72"/>
      <c r="F7" s="72"/>
      <c r="G7" s="72"/>
      <c r="H7" s="72"/>
      <c r="I7" s="72"/>
      <c r="J7" s="72"/>
      <c r="K7" s="72"/>
      <c r="L7" s="72"/>
      <c r="M7" s="73"/>
    </row>
    <row r="8" spans="1:13" x14ac:dyDescent="0.3">
      <c r="A8" s="75"/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</row>
    <row r="9" spans="1:13" x14ac:dyDescent="0.3">
      <c r="A9" s="76" t="s">
        <v>51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</row>
    <row r="10" spans="1:13" x14ac:dyDescent="0.3">
      <c r="A10" s="21" t="s">
        <v>52</v>
      </c>
      <c r="B10" s="77" t="s">
        <v>53</v>
      </c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</row>
    <row r="11" spans="1:13" x14ac:dyDescent="0.3">
      <c r="A11" s="21" t="s">
        <v>54</v>
      </c>
      <c r="B11" s="74" t="s">
        <v>55</v>
      </c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</row>
    <row r="12" spans="1:13" x14ac:dyDescent="0.3">
      <c r="A12" s="21" t="s">
        <v>56</v>
      </c>
      <c r="B12" s="77" t="s">
        <v>87</v>
      </c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</row>
    <row r="13" spans="1:13" x14ac:dyDescent="0.3">
      <c r="A13" s="21" t="s">
        <v>58</v>
      </c>
      <c r="B13" s="74" t="s">
        <v>186</v>
      </c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</row>
    <row r="14" spans="1:13" x14ac:dyDescent="0.3">
      <c r="A14" s="21" t="s">
        <v>59</v>
      </c>
      <c r="B14" s="77" t="s">
        <v>60</v>
      </c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77"/>
    </row>
    <row r="15" spans="1:13" x14ac:dyDescent="0.3">
      <c r="A15" s="21" t="s">
        <v>61</v>
      </c>
      <c r="B15" s="77" t="s">
        <v>62</v>
      </c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77"/>
    </row>
    <row r="16" spans="1:13" x14ac:dyDescent="0.3">
      <c r="A16" s="21" t="s">
        <v>63</v>
      </c>
      <c r="B16" s="74" t="s">
        <v>64</v>
      </c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74"/>
    </row>
    <row r="17" spans="1:13" x14ac:dyDescent="0.3">
      <c r="A17" s="21" t="s">
        <v>65</v>
      </c>
      <c r="B17" s="74" t="s">
        <v>66</v>
      </c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</row>
    <row r="18" spans="1:13" x14ac:dyDescent="0.3">
      <c r="A18" s="21" t="s">
        <v>67</v>
      </c>
      <c r="B18" s="74" t="s">
        <v>137</v>
      </c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</row>
    <row r="19" spans="1:13" ht="28.8" x14ac:dyDescent="0.3">
      <c r="A19" s="21" t="s">
        <v>68</v>
      </c>
      <c r="B19" s="1" t="s">
        <v>7</v>
      </c>
      <c r="C19" s="28" t="s">
        <v>69</v>
      </c>
      <c r="D19" s="74" t="s">
        <v>17</v>
      </c>
      <c r="E19" s="74"/>
      <c r="F19" s="74"/>
      <c r="G19" s="74"/>
      <c r="H19" s="74"/>
      <c r="I19" s="74"/>
      <c r="J19" s="74"/>
      <c r="K19" s="74"/>
      <c r="L19" s="74"/>
      <c r="M19" s="74"/>
    </row>
    <row r="20" spans="1:13" x14ac:dyDescent="0.3">
      <c r="A20" s="82"/>
      <c r="B20" s="82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</row>
    <row r="21" spans="1:13" x14ac:dyDescent="0.3">
      <c r="A21" s="69" t="s">
        <v>70</v>
      </c>
      <c r="B21" s="69"/>
      <c r="C21" s="69"/>
      <c r="D21" s="69"/>
      <c r="E21" s="69"/>
      <c r="F21" s="69"/>
      <c r="G21" s="69"/>
      <c r="H21" s="69"/>
      <c r="I21" s="69"/>
      <c r="J21" s="69"/>
      <c r="K21" s="69"/>
      <c r="L21" s="69"/>
      <c r="M21" s="69"/>
    </row>
    <row r="22" spans="1:13" x14ac:dyDescent="0.3">
      <c r="A22" s="76" t="s">
        <v>71</v>
      </c>
      <c r="B22" s="76" t="s">
        <v>72</v>
      </c>
      <c r="C22" s="76" t="s">
        <v>73</v>
      </c>
      <c r="D22" s="69" t="s">
        <v>74</v>
      </c>
      <c r="E22" s="69"/>
      <c r="F22" s="69"/>
      <c r="G22" s="69"/>
      <c r="H22" s="69"/>
      <c r="I22" s="69"/>
      <c r="J22" s="69"/>
      <c r="K22" s="39"/>
      <c r="L22" s="76" t="s">
        <v>75</v>
      </c>
      <c r="M22" s="76" t="s">
        <v>76</v>
      </c>
    </row>
    <row r="23" spans="1:13" ht="28.8" x14ac:dyDescent="0.3">
      <c r="A23" s="76"/>
      <c r="B23" s="76"/>
      <c r="C23" s="76"/>
      <c r="D23" s="28" t="s">
        <v>172</v>
      </c>
      <c r="E23" s="28" t="s">
        <v>173</v>
      </c>
      <c r="F23" s="27" t="s">
        <v>77</v>
      </c>
      <c r="G23" s="40" t="s">
        <v>187</v>
      </c>
      <c r="H23" s="27" t="s">
        <v>78</v>
      </c>
      <c r="I23" s="40" t="s">
        <v>190</v>
      </c>
      <c r="J23" s="27" t="s">
        <v>79</v>
      </c>
      <c r="K23" s="40" t="s">
        <v>194</v>
      </c>
      <c r="L23" s="76"/>
      <c r="M23" s="76"/>
    </row>
    <row r="24" spans="1:13" ht="28.8" x14ac:dyDescent="0.3">
      <c r="A24" s="1" t="s">
        <v>80</v>
      </c>
      <c r="B24" s="2" t="s">
        <v>81</v>
      </c>
      <c r="C24" s="2" t="s">
        <v>82</v>
      </c>
      <c r="D24" s="30"/>
      <c r="E24" s="30"/>
      <c r="F24" s="30"/>
      <c r="G24" s="30"/>
      <c r="H24" s="30"/>
      <c r="I24" s="30"/>
      <c r="J24" s="30">
        <v>450</v>
      </c>
      <c r="K24" s="30"/>
      <c r="L24" s="30"/>
      <c r="M24" s="2"/>
    </row>
    <row r="25" spans="1:13" ht="28.8" x14ac:dyDescent="0.3">
      <c r="A25" s="1" t="s">
        <v>185</v>
      </c>
      <c r="B25" s="2" t="s">
        <v>81</v>
      </c>
      <c r="C25" s="2" t="s">
        <v>84</v>
      </c>
      <c r="D25" s="30"/>
      <c r="E25" s="30"/>
      <c r="F25" s="30"/>
      <c r="G25" s="30"/>
      <c r="H25" s="30"/>
      <c r="I25" s="30"/>
      <c r="J25" s="30">
        <v>10142</v>
      </c>
      <c r="K25" s="30"/>
      <c r="L25" s="30">
        <v>10142</v>
      </c>
      <c r="M25" s="2"/>
    </row>
    <row r="26" spans="1:13" x14ac:dyDescent="0.3">
      <c r="A26" s="27" t="s">
        <v>85</v>
      </c>
      <c r="B26" s="81" t="s">
        <v>86</v>
      </c>
      <c r="C26" s="81"/>
      <c r="D26" s="4" t="e">
        <f>D24/D25</f>
        <v>#DIV/0!</v>
      </c>
      <c r="E26" s="4" t="e">
        <f t="shared" ref="E26:L26" si="0">E24/E25</f>
        <v>#DIV/0!</v>
      </c>
      <c r="F26" s="4" t="e">
        <f t="shared" si="0"/>
        <v>#DIV/0!</v>
      </c>
      <c r="G26" s="4"/>
      <c r="H26" s="4" t="e">
        <f t="shared" si="0"/>
        <v>#DIV/0!</v>
      </c>
      <c r="I26" s="4"/>
      <c r="J26" s="4">
        <f t="shared" si="0"/>
        <v>4.4369946756063892E-2</v>
      </c>
      <c r="K26" s="4"/>
      <c r="L26" s="4">
        <f t="shared" si="0"/>
        <v>0</v>
      </c>
      <c r="M26" s="26"/>
    </row>
    <row r="28" spans="1:13" x14ac:dyDescent="0.3">
      <c r="C28" s="42"/>
    </row>
  </sheetData>
  <mergeCells count="28">
    <mergeCell ref="B26:C26"/>
    <mergeCell ref="D19:M19"/>
    <mergeCell ref="A20:M20"/>
    <mergeCell ref="A21:M21"/>
    <mergeCell ref="A22:A23"/>
    <mergeCell ref="B22:B23"/>
    <mergeCell ref="C22:C23"/>
    <mergeCell ref="D22:J22"/>
    <mergeCell ref="L22:L23"/>
    <mergeCell ref="M22:M23"/>
    <mergeCell ref="B18:M18"/>
    <mergeCell ref="B7:M7"/>
    <mergeCell ref="A8:M8"/>
    <mergeCell ref="A9:M9"/>
    <mergeCell ref="B10:M10"/>
    <mergeCell ref="B11:M11"/>
    <mergeCell ref="B12:M12"/>
    <mergeCell ref="B13:M13"/>
    <mergeCell ref="B14:M14"/>
    <mergeCell ref="B15:M15"/>
    <mergeCell ref="B16:M16"/>
    <mergeCell ref="B17:M17"/>
    <mergeCell ref="B6:M6"/>
    <mergeCell ref="A1:M1"/>
    <mergeCell ref="B2:L2"/>
    <mergeCell ref="B3:L3"/>
    <mergeCell ref="B4:M4"/>
    <mergeCell ref="B5:M5"/>
  </mergeCells>
  <pageMargins left="0.7" right="0.7" top="0.75" bottom="0.75" header="0.3" footer="0.3"/>
  <pageSetup scale="6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workbookViewId="0">
      <selection activeCell="B3" sqref="B3:L3"/>
    </sheetView>
  </sheetViews>
  <sheetFormatPr baseColWidth="10" defaultRowHeight="14.4" x14ac:dyDescent="0.3"/>
  <cols>
    <col min="1" max="1" width="28.109375" customWidth="1"/>
    <col min="2" max="2" width="16.109375" customWidth="1"/>
    <col min="3" max="3" width="23.109375" customWidth="1"/>
    <col min="4" max="4" width="17.109375" customWidth="1"/>
    <col min="5" max="5" width="14.6640625" customWidth="1"/>
    <col min="7" max="7" width="12.6640625" customWidth="1"/>
    <col min="9" max="9" width="13.88671875" customWidth="1"/>
    <col min="11" max="11" width="13.109375" customWidth="1"/>
    <col min="13" max="13" width="18.6640625" customWidth="1"/>
  </cols>
  <sheetData>
    <row r="1" spans="1:13" x14ac:dyDescent="0.3">
      <c r="A1" s="68" t="s">
        <v>50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</row>
    <row r="2" spans="1:13" x14ac:dyDescent="0.3">
      <c r="A2" s="44" t="s">
        <v>9</v>
      </c>
      <c r="B2" s="69" t="s">
        <v>10</v>
      </c>
      <c r="C2" s="69"/>
      <c r="D2" s="69"/>
      <c r="E2" s="69"/>
      <c r="F2" s="69"/>
      <c r="G2" s="69"/>
      <c r="H2" s="69"/>
      <c r="I2" s="69"/>
      <c r="J2" s="69"/>
      <c r="K2" s="69"/>
      <c r="L2" s="69"/>
      <c r="M2" s="20" t="s">
        <v>11</v>
      </c>
    </row>
    <row r="3" spans="1:13" x14ac:dyDescent="0.3">
      <c r="A3" s="45" t="s">
        <v>200</v>
      </c>
      <c r="B3" s="70" t="s">
        <v>201</v>
      </c>
      <c r="C3" s="70"/>
      <c r="D3" s="70"/>
      <c r="E3" s="70"/>
      <c r="F3" s="70"/>
      <c r="G3" s="70"/>
      <c r="H3" s="70"/>
      <c r="I3" s="70"/>
      <c r="J3" s="70"/>
      <c r="K3" s="70"/>
      <c r="L3" s="70"/>
      <c r="M3" s="43">
        <v>2025</v>
      </c>
    </row>
    <row r="4" spans="1:13" x14ac:dyDescent="0.3">
      <c r="A4" s="46" t="s">
        <v>140</v>
      </c>
      <c r="B4" s="67" t="s">
        <v>141</v>
      </c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</row>
    <row r="5" spans="1:13" x14ac:dyDescent="0.3">
      <c r="A5" s="45">
        <v>3</v>
      </c>
      <c r="B5" s="71" t="s">
        <v>202</v>
      </c>
      <c r="C5" s="72"/>
      <c r="D5" s="72"/>
      <c r="E5" s="72"/>
      <c r="F5" s="72"/>
      <c r="G5" s="72"/>
      <c r="H5" s="72"/>
      <c r="I5" s="72"/>
      <c r="J5" s="72"/>
      <c r="K5" s="72"/>
      <c r="L5" s="72"/>
      <c r="M5" s="73"/>
    </row>
    <row r="6" spans="1:13" x14ac:dyDescent="0.3">
      <c r="A6" s="47" t="s">
        <v>12</v>
      </c>
      <c r="B6" s="67" t="s">
        <v>13</v>
      </c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</row>
    <row r="7" spans="1:13" x14ac:dyDescent="0.3">
      <c r="A7" s="45" t="s">
        <v>198</v>
      </c>
      <c r="B7" s="71" t="s">
        <v>104</v>
      </c>
      <c r="C7" s="72"/>
      <c r="D7" s="72"/>
      <c r="E7" s="72"/>
      <c r="F7" s="72"/>
      <c r="G7" s="72"/>
      <c r="H7" s="72"/>
      <c r="I7" s="72"/>
      <c r="J7" s="72"/>
      <c r="K7" s="72"/>
      <c r="L7" s="72"/>
      <c r="M7" s="73"/>
    </row>
    <row r="8" spans="1:13" x14ac:dyDescent="0.3">
      <c r="A8" s="75"/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</row>
    <row r="9" spans="1:13" x14ac:dyDescent="0.3">
      <c r="A9" s="76" t="s">
        <v>51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</row>
    <row r="10" spans="1:13" x14ac:dyDescent="0.3">
      <c r="A10" s="21" t="s">
        <v>52</v>
      </c>
      <c r="B10" s="77" t="s">
        <v>53</v>
      </c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</row>
    <row r="11" spans="1:13" x14ac:dyDescent="0.3">
      <c r="A11" s="21" t="s">
        <v>54</v>
      </c>
      <c r="B11" s="74" t="s">
        <v>55</v>
      </c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</row>
    <row r="12" spans="1:13" x14ac:dyDescent="0.3">
      <c r="A12" s="21" t="s">
        <v>56</v>
      </c>
      <c r="B12" s="77" t="s">
        <v>57</v>
      </c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</row>
    <row r="13" spans="1:13" x14ac:dyDescent="0.3">
      <c r="A13" s="21" t="s">
        <v>58</v>
      </c>
      <c r="B13" s="74" t="s">
        <v>166</v>
      </c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</row>
    <row r="14" spans="1:13" x14ac:dyDescent="0.3">
      <c r="A14" s="21" t="s">
        <v>59</v>
      </c>
      <c r="B14" s="74" t="s">
        <v>81</v>
      </c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</row>
    <row r="15" spans="1:13" x14ac:dyDescent="0.3">
      <c r="A15" s="21" t="s">
        <v>61</v>
      </c>
      <c r="B15" s="77" t="s">
        <v>62</v>
      </c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77"/>
    </row>
    <row r="16" spans="1:13" x14ac:dyDescent="0.3">
      <c r="A16" s="21" t="s">
        <v>63</v>
      </c>
      <c r="B16" s="74">
        <v>100</v>
      </c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74"/>
    </row>
    <row r="17" spans="1:13" x14ac:dyDescent="0.3">
      <c r="A17" s="21" t="s">
        <v>65</v>
      </c>
      <c r="B17" s="74" t="s">
        <v>66</v>
      </c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</row>
    <row r="18" spans="1:13" x14ac:dyDescent="0.3">
      <c r="A18" s="21" t="s">
        <v>67</v>
      </c>
      <c r="B18" s="77" t="s">
        <v>138</v>
      </c>
      <c r="C18" s="77"/>
      <c r="D18" s="77"/>
      <c r="E18" s="77"/>
      <c r="F18" s="77"/>
      <c r="G18" s="77"/>
      <c r="H18" s="77"/>
      <c r="I18" s="77"/>
      <c r="J18" s="77"/>
      <c r="K18" s="77"/>
      <c r="L18" s="77"/>
      <c r="M18" s="77"/>
    </row>
    <row r="19" spans="1:13" ht="28.8" x14ac:dyDescent="0.3">
      <c r="A19" s="21" t="s">
        <v>68</v>
      </c>
      <c r="B19" s="1" t="s">
        <v>88</v>
      </c>
      <c r="C19" s="22" t="s">
        <v>69</v>
      </c>
      <c r="D19" s="74" t="s">
        <v>90</v>
      </c>
      <c r="E19" s="74"/>
      <c r="F19" s="74"/>
      <c r="G19" s="74"/>
      <c r="H19" s="74"/>
      <c r="I19" s="74"/>
      <c r="J19" s="74"/>
      <c r="K19" s="74"/>
      <c r="L19" s="74"/>
      <c r="M19" s="74"/>
    </row>
    <row r="20" spans="1:13" x14ac:dyDescent="0.3">
      <c r="A20" s="82"/>
      <c r="B20" s="82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</row>
    <row r="21" spans="1:13" x14ac:dyDescent="0.3">
      <c r="A21" s="69" t="s">
        <v>70</v>
      </c>
      <c r="B21" s="69"/>
      <c r="C21" s="69"/>
      <c r="D21" s="69"/>
      <c r="E21" s="69"/>
      <c r="F21" s="69"/>
      <c r="G21" s="69"/>
      <c r="H21" s="69"/>
      <c r="I21" s="69"/>
      <c r="J21" s="69"/>
      <c r="K21" s="69"/>
      <c r="L21" s="69"/>
      <c r="M21" s="69"/>
    </row>
    <row r="22" spans="1:13" x14ac:dyDescent="0.3">
      <c r="A22" s="76" t="s">
        <v>71</v>
      </c>
      <c r="B22" s="76" t="s">
        <v>72</v>
      </c>
      <c r="C22" s="76" t="s">
        <v>73</v>
      </c>
      <c r="D22" s="83" t="s">
        <v>74</v>
      </c>
      <c r="E22" s="84"/>
      <c r="F22" s="84"/>
      <c r="G22" s="84"/>
      <c r="H22" s="84"/>
      <c r="I22" s="84"/>
      <c r="J22" s="84"/>
      <c r="K22" s="85"/>
      <c r="L22" s="76" t="s">
        <v>75</v>
      </c>
      <c r="M22" s="76" t="s">
        <v>76</v>
      </c>
    </row>
    <row r="23" spans="1:13" ht="28.8" x14ac:dyDescent="0.3">
      <c r="A23" s="76"/>
      <c r="B23" s="76"/>
      <c r="C23" s="76"/>
      <c r="D23" s="25" t="s">
        <v>172</v>
      </c>
      <c r="E23" s="25" t="s">
        <v>173</v>
      </c>
      <c r="F23" s="20" t="s">
        <v>77</v>
      </c>
      <c r="G23" s="37" t="s">
        <v>187</v>
      </c>
      <c r="H23" s="20" t="s">
        <v>78</v>
      </c>
      <c r="I23" s="37" t="s">
        <v>195</v>
      </c>
      <c r="J23" s="20" t="s">
        <v>79</v>
      </c>
      <c r="K23" s="37" t="s">
        <v>194</v>
      </c>
      <c r="L23" s="76"/>
      <c r="M23" s="76"/>
    </row>
    <row r="24" spans="1:13" ht="28.8" x14ac:dyDescent="0.3">
      <c r="A24" s="2" t="s">
        <v>80</v>
      </c>
      <c r="B24" s="2" t="s">
        <v>81</v>
      </c>
      <c r="C24" s="2" t="s">
        <v>82</v>
      </c>
      <c r="D24" s="30">
        <v>112</v>
      </c>
      <c r="E24" s="30">
        <v>86</v>
      </c>
      <c r="F24" s="30">
        <v>112</v>
      </c>
      <c r="G24" s="30">
        <v>61</v>
      </c>
      <c r="H24" s="30">
        <v>112</v>
      </c>
      <c r="I24" s="30">
        <v>70</v>
      </c>
      <c r="J24" s="30">
        <v>112</v>
      </c>
      <c r="K24" s="30"/>
      <c r="L24" s="30">
        <v>450</v>
      </c>
      <c r="M24" s="31"/>
    </row>
    <row r="25" spans="1:13" ht="28.8" x14ac:dyDescent="0.3">
      <c r="A25" s="2" t="s">
        <v>83</v>
      </c>
      <c r="B25" s="2" t="s">
        <v>81</v>
      </c>
      <c r="C25" s="2" t="s">
        <v>158</v>
      </c>
      <c r="D25" s="30">
        <v>112</v>
      </c>
      <c r="E25" s="30">
        <v>112</v>
      </c>
      <c r="F25" s="30">
        <v>112</v>
      </c>
      <c r="G25" s="30">
        <v>112</v>
      </c>
      <c r="H25" s="30">
        <v>112</v>
      </c>
      <c r="I25" s="30">
        <v>112</v>
      </c>
      <c r="J25" s="30">
        <v>112</v>
      </c>
      <c r="K25" s="30"/>
      <c r="L25" s="30">
        <v>450</v>
      </c>
      <c r="M25" s="31"/>
    </row>
    <row r="26" spans="1:13" x14ac:dyDescent="0.3">
      <c r="A26" s="20" t="s">
        <v>85</v>
      </c>
      <c r="B26" s="81" t="s">
        <v>86</v>
      </c>
      <c r="C26" s="81"/>
      <c r="D26" s="4">
        <f>D24/D25</f>
        <v>1</v>
      </c>
      <c r="E26" s="4">
        <f t="shared" ref="E26:L26" si="0">E24/E25</f>
        <v>0.7678571428571429</v>
      </c>
      <c r="F26" s="4">
        <f t="shared" si="0"/>
        <v>1</v>
      </c>
      <c r="G26" s="4">
        <f t="shared" si="0"/>
        <v>0.5446428571428571</v>
      </c>
      <c r="H26" s="4">
        <f t="shared" si="0"/>
        <v>1</v>
      </c>
      <c r="I26" s="4">
        <f t="shared" si="0"/>
        <v>0.625</v>
      </c>
      <c r="J26" s="4">
        <f t="shared" si="0"/>
        <v>1</v>
      </c>
      <c r="K26" s="4" t="e">
        <f t="shared" si="0"/>
        <v>#DIV/0!</v>
      </c>
      <c r="L26" s="4">
        <f t="shared" si="0"/>
        <v>1</v>
      </c>
      <c r="M26" s="5"/>
    </row>
  </sheetData>
  <mergeCells count="28">
    <mergeCell ref="B26:C26"/>
    <mergeCell ref="D19:M19"/>
    <mergeCell ref="A20:M20"/>
    <mergeCell ref="A21:M21"/>
    <mergeCell ref="A22:A23"/>
    <mergeCell ref="B22:B23"/>
    <mergeCell ref="C22:C23"/>
    <mergeCell ref="L22:L23"/>
    <mergeCell ref="M22:M23"/>
    <mergeCell ref="D22:K22"/>
    <mergeCell ref="B18:M18"/>
    <mergeCell ref="B7:M7"/>
    <mergeCell ref="A8:M8"/>
    <mergeCell ref="A9:M9"/>
    <mergeCell ref="B10:M10"/>
    <mergeCell ref="B11:M11"/>
    <mergeCell ref="B12:M12"/>
    <mergeCell ref="B13:M13"/>
    <mergeCell ref="B14:M14"/>
    <mergeCell ref="B15:M15"/>
    <mergeCell ref="B16:M16"/>
    <mergeCell ref="B17:M17"/>
    <mergeCell ref="B6:M6"/>
    <mergeCell ref="A1:M1"/>
    <mergeCell ref="B2:L2"/>
    <mergeCell ref="B3:L3"/>
    <mergeCell ref="B4:M4"/>
    <mergeCell ref="B5:M5"/>
  </mergeCells>
  <pageMargins left="0.7" right="0.7" top="0.75" bottom="0.75" header="0.3" footer="0.3"/>
  <pageSetup scale="60" fitToHeight="0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zoomScale="83" zoomScaleNormal="83" workbookViewId="0">
      <selection activeCell="B6" sqref="B6:M6"/>
    </sheetView>
  </sheetViews>
  <sheetFormatPr baseColWidth="10" defaultRowHeight="14.4" x14ac:dyDescent="0.3"/>
  <cols>
    <col min="1" max="1" width="25" bestFit="1" customWidth="1"/>
    <col min="2" max="2" width="18.44140625" customWidth="1"/>
    <col min="3" max="3" width="25" customWidth="1"/>
    <col min="4" max="4" width="15.6640625" customWidth="1"/>
    <col min="5" max="5" width="14.44140625" customWidth="1"/>
    <col min="9" max="9" width="13.109375" customWidth="1"/>
    <col min="11" max="11" width="12.33203125" customWidth="1"/>
    <col min="13" max="13" width="16.6640625" customWidth="1"/>
  </cols>
  <sheetData>
    <row r="1" spans="1:13" x14ac:dyDescent="0.3">
      <c r="A1" s="68" t="s">
        <v>50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</row>
    <row r="2" spans="1:13" x14ac:dyDescent="0.3">
      <c r="A2" s="44" t="s">
        <v>9</v>
      </c>
      <c r="B2" s="69" t="s">
        <v>10</v>
      </c>
      <c r="C2" s="69"/>
      <c r="D2" s="69"/>
      <c r="E2" s="69"/>
      <c r="F2" s="69"/>
      <c r="G2" s="69"/>
      <c r="H2" s="69"/>
      <c r="I2" s="69"/>
      <c r="J2" s="69"/>
      <c r="K2" s="69"/>
      <c r="L2" s="69"/>
      <c r="M2" s="20" t="s">
        <v>11</v>
      </c>
    </row>
    <row r="3" spans="1:13" x14ac:dyDescent="0.3">
      <c r="A3" s="45" t="s">
        <v>200</v>
      </c>
      <c r="B3" s="70" t="s">
        <v>201</v>
      </c>
      <c r="C3" s="70"/>
      <c r="D3" s="70"/>
      <c r="E3" s="70"/>
      <c r="F3" s="70"/>
      <c r="G3" s="70"/>
      <c r="H3" s="70"/>
      <c r="I3" s="70"/>
      <c r="J3" s="70"/>
      <c r="K3" s="70"/>
      <c r="L3" s="70"/>
      <c r="M3" s="43">
        <v>2025</v>
      </c>
    </row>
    <row r="4" spans="1:13" ht="28.8" x14ac:dyDescent="0.3">
      <c r="A4" s="46" t="s">
        <v>140</v>
      </c>
      <c r="B4" s="67" t="s">
        <v>199</v>
      </c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</row>
    <row r="5" spans="1:13" x14ac:dyDescent="0.3">
      <c r="A5" s="45">
        <v>3</v>
      </c>
      <c r="B5" s="71" t="s">
        <v>202</v>
      </c>
      <c r="C5" s="72"/>
      <c r="D5" s="72"/>
      <c r="E5" s="72"/>
      <c r="F5" s="72"/>
      <c r="G5" s="72"/>
      <c r="H5" s="72"/>
      <c r="I5" s="72"/>
      <c r="J5" s="72"/>
      <c r="K5" s="72"/>
      <c r="L5" s="72"/>
      <c r="M5" s="73"/>
    </row>
    <row r="6" spans="1:13" x14ac:dyDescent="0.3">
      <c r="A6" s="47" t="s">
        <v>12</v>
      </c>
      <c r="B6" s="67" t="s">
        <v>13</v>
      </c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</row>
    <row r="7" spans="1:13" x14ac:dyDescent="0.3">
      <c r="A7" s="45" t="s">
        <v>198</v>
      </c>
      <c r="B7" s="71" t="s">
        <v>104</v>
      </c>
      <c r="C7" s="72"/>
      <c r="D7" s="72"/>
      <c r="E7" s="72"/>
      <c r="F7" s="72"/>
      <c r="G7" s="72"/>
      <c r="H7" s="72"/>
      <c r="I7" s="72"/>
      <c r="J7" s="72"/>
      <c r="K7" s="72"/>
      <c r="L7" s="72"/>
      <c r="M7" s="73"/>
    </row>
    <row r="8" spans="1:13" x14ac:dyDescent="0.3">
      <c r="A8" s="75"/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</row>
    <row r="9" spans="1:13" x14ac:dyDescent="0.3">
      <c r="A9" s="76" t="s">
        <v>51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</row>
    <row r="10" spans="1:13" x14ac:dyDescent="0.3">
      <c r="A10" s="21" t="s">
        <v>52</v>
      </c>
      <c r="B10" s="77" t="s">
        <v>53</v>
      </c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</row>
    <row r="11" spans="1:13" x14ac:dyDescent="0.3">
      <c r="A11" s="21" t="s">
        <v>54</v>
      </c>
      <c r="B11" s="74" t="s">
        <v>55</v>
      </c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</row>
    <row r="12" spans="1:13" x14ac:dyDescent="0.3">
      <c r="A12" s="21" t="s">
        <v>56</v>
      </c>
      <c r="B12" s="77" t="s">
        <v>87</v>
      </c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</row>
    <row r="13" spans="1:13" x14ac:dyDescent="0.3">
      <c r="A13" s="21" t="s">
        <v>58</v>
      </c>
      <c r="B13" s="74" t="s">
        <v>166</v>
      </c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</row>
    <row r="14" spans="1:13" x14ac:dyDescent="0.3">
      <c r="A14" s="21" t="s">
        <v>59</v>
      </c>
      <c r="B14" s="77" t="s">
        <v>60</v>
      </c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77"/>
    </row>
    <row r="15" spans="1:13" x14ac:dyDescent="0.3">
      <c r="A15" s="21" t="s">
        <v>61</v>
      </c>
      <c r="B15" s="77" t="s">
        <v>62</v>
      </c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77"/>
    </row>
    <row r="16" spans="1:13" x14ac:dyDescent="0.3">
      <c r="A16" s="21" t="s">
        <v>63</v>
      </c>
      <c r="B16" s="74" t="s">
        <v>64</v>
      </c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74"/>
    </row>
    <row r="17" spans="1:13" x14ac:dyDescent="0.3">
      <c r="A17" s="21" t="s">
        <v>65</v>
      </c>
      <c r="B17" s="74" t="s">
        <v>66</v>
      </c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</row>
    <row r="18" spans="1:13" x14ac:dyDescent="0.3">
      <c r="A18" s="21" t="s">
        <v>67</v>
      </c>
      <c r="B18" s="74" t="s">
        <v>137</v>
      </c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</row>
    <row r="19" spans="1:13" ht="28.8" x14ac:dyDescent="0.3">
      <c r="A19" s="21" t="s">
        <v>68</v>
      </c>
      <c r="B19" s="1" t="s">
        <v>7</v>
      </c>
      <c r="C19" s="22" t="s">
        <v>69</v>
      </c>
      <c r="D19" s="74" t="s">
        <v>89</v>
      </c>
      <c r="E19" s="74"/>
      <c r="F19" s="74"/>
      <c r="G19" s="74"/>
      <c r="H19" s="74"/>
      <c r="I19" s="74"/>
      <c r="J19" s="74"/>
      <c r="K19" s="74"/>
      <c r="L19" s="74"/>
      <c r="M19" s="74"/>
    </row>
    <row r="20" spans="1:13" x14ac:dyDescent="0.3">
      <c r="A20" s="82"/>
      <c r="B20" s="82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</row>
    <row r="21" spans="1:13" x14ac:dyDescent="0.3">
      <c r="A21" s="69" t="s">
        <v>70</v>
      </c>
      <c r="B21" s="69"/>
      <c r="C21" s="69"/>
      <c r="D21" s="69"/>
      <c r="E21" s="69"/>
      <c r="F21" s="69"/>
      <c r="G21" s="69"/>
      <c r="H21" s="69"/>
      <c r="I21" s="69"/>
      <c r="J21" s="69"/>
      <c r="K21" s="69"/>
      <c r="L21" s="69"/>
      <c r="M21" s="69"/>
    </row>
    <row r="22" spans="1:13" ht="15" customHeight="1" x14ac:dyDescent="0.3">
      <c r="A22" s="76" t="s">
        <v>71</v>
      </c>
      <c r="B22" s="76" t="s">
        <v>72</v>
      </c>
      <c r="C22" s="76" t="s">
        <v>73</v>
      </c>
      <c r="D22" s="83" t="s">
        <v>74</v>
      </c>
      <c r="E22" s="84"/>
      <c r="F22" s="84"/>
      <c r="G22" s="84"/>
      <c r="H22" s="84"/>
      <c r="I22" s="84"/>
      <c r="J22" s="84"/>
      <c r="K22" s="85"/>
      <c r="L22" s="86" t="s">
        <v>75</v>
      </c>
      <c r="M22" s="86" t="s">
        <v>76</v>
      </c>
    </row>
    <row r="23" spans="1:13" ht="43.2" x14ac:dyDescent="0.3">
      <c r="A23" s="76"/>
      <c r="B23" s="76"/>
      <c r="C23" s="76"/>
      <c r="D23" s="38" t="s">
        <v>172</v>
      </c>
      <c r="E23" s="38" t="s">
        <v>173</v>
      </c>
      <c r="F23" s="41" t="s">
        <v>77</v>
      </c>
      <c r="G23" s="38" t="s">
        <v>192</v>
      </c>
      <c r="H23" s="41" t="s">
        <v>78</v>
      </c>
      <c r="I23" s="38" t="s">
        <v>193</v>
      </c>
      <c r="J23" s="41" t="s">
        <v>79</v>
      </c>
      <c r="K23" s="38" t="s">
        <v>194</v>
      </c>
      <c r="L23" s="87"/>
      <c r="M23" s="87"/>
    </row>
    <row r="24" spans="1:13" ht="86.4" x14ac:dyDescent="0.3">
      <c r="A24" s="2" t="s">
        <v>184</v>
      </c>
      <c r="B24" s="2" t="s">
        <v>81</v>
      </c>
      <c r="C24" s="2" t="s">
        <v>82</v>
      </c>
      <c r="D24" s="30">
        <v>112</v>
      </c>
      <c r="E24" s="30">
        <v>86</v>
      </c>
      <c r="F24" s="30">
        <v>112</v>
      </c>
      <c r="G24" s="30">
        <v>61</v>
      </c>
      <c r="H24" s="30">
        <v>112</v>
      </c>
      <c r="I24" s="30">
        <v>70</v>
      </c>
      <c r="J24" s="30">
        <v>112</v>
      </c>
      <c r="K24" s="30"/>
      <c r="L24" s="30">
        <v>450</v>
      </c>
      <c r="M24" s="2"/>
    </row>
    <row r="25" spans="1:13" ht="86.4" x14ac:dyDescent="0.3">
      <c r="A25" s="2" t="s">
        <v>183</v>
      </c>
      <c r="B25" s="2" t="s">
        <v>81</v>
      </c>
      <c r="C25" s="2" t="s">
        <v>84</v>
      </c>
      <c r="D25" s="30">
        <v>112</v>
      </c>
      <c r="E25" s="30">
        <v>112</v>
      </c>
      <c r="F25" s="30">
        <v>112</v>
      </c>
      <c r="G25" s="30">
        <v>112</v>
      </c>
      <c r="H25" s="30">
        <v>112</v>
      </c>
      <c r="I25" s="30">
        <v>112</v>
      </c>
      <c r="J25" s="30">
        <v>112</v>
      </c>
      <c r="K25" s="30"/>
      <c r="L25" s="30">
        <v>450</v>
      </c>
      <c r="M25" s="2"/>
    </row>
    <row r="26" spans="1:13" x14ac:dyDescent="0.3">
      <c r="A26" s="20" t="s">
        <v>85</v>
      </c>
      <c r="B26" s="81" t="s">
        <v>86</v>
      </c>
      <c r="C26" s="81"/>
      <c r="D26" s="4">
        <f>D24/D25</f>
        <v>1</v>
      </c>
      <c r="E26" s="4">
        <f t="shared" ref="E26:L26" si="0">E24/E25</f>
        <v>0.7678571428571429</v>
      </c>
      <c r="F26" s="4">
        <f t="shared" si="0"/>
        <v>1</v>
      </c>
      <c r="G26" s="4">
        <f t="shared" si="0"/>
        <v>0.5446428571428571</v>
      </c>
      <c r="H26" s="4">
        <f t="shared" si="0"/>
        <v>1</v>
      </c>
      <c r="I26" s="4">
        <f t="shared" si="0"/>
        <v>0.625</v>
      </c>
      <c r="J26" s="4">
        <f t="shared" si="0"/>
        <v>1</v>
      </c>
      <c r="K26" s="4" t="e">
        <f t="shared" si="0"/>
        <v>#DIV/0!</v>
      </c>
      <c r="L26" s="4">
        <f t="shared" si="0"/>
        <v>1</v>
      </c>
      <c r="M26" s="5"/>
    </row>
  </sheetData>
  <mergeCells count="28">
    <mergeCell ref="B26:C26"/>
    <mergeCell ref="D19:M19"/>
    <mergeCell ref="A20:M20"/>
    <mergeCell ref="A21:M21"/>
    <mergeCell ref="A22:A23"/>
    <mergeCell ref="B22:B23"/>
    <mergeCell ref="C22:C23"/>
    <mergeCell ref="L22:L23"/>
    <mergeCell ref="M22:M23"/>
    <mergeCell ref="D22:K22"/>
    <mergeCell ref="B18:M18"/>
    <mergeCell ref="B7:M7"/>
    <mergeCell ref="A8:M8"/>
    <mergeCell ref="A9:M9"/>
    <mergeCell ref="B10:M10"/>
    <mergeCell ref="B11:M11"/>
    <mergeCell ref="B12:M12"/>
    <mergeCell ref="B13:M13"/>
    <mergeCell ref="B14:M14"/>
    <mergeCell ref="B15:M15"/>
    <mergeCell ref="B16:M16"/>
    <mergeCell ref="B17:M17"/>
    <mergeCell ref="B6:M6"/>
    <mergeCell ref="A1:M1"/>
    <mergeCell ref="B2:L2"/>
    <mergeCell ref="B3:L3"/>
    <mergeCell ref="B4:M4"/>
    <mergeCell ref="B5:M5"/>
  </mergeCells>
  <pageMargins left="0.7" right="0.7" top="0.75" bottom="0.75" header="0.3" footer="0.3"/>
  <pageSetup scale="61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zoomScale="85" zoomScaleNormal="85" workbookViewId="0">
      <selection activeCell="B14" sqref="B14:M14"/>
    </sheetView>
  </sheetViews>
  <sheetFormatPr baseColWidth="10" defaultRowHeight="14.4" x14ac:dyDescent="0.3"/>
  <cols>
    <col min="1" max="1" width="25" bestFit="1" customWidth="1"/>
    <col min="2" max="2" width="23" customWidth="1"/>
    <col min="3" max="3" width="20.5546875" customWidth="1"/>
    <col min="4" max="4" width="19.88671875" customWidth="1"/>
    <col min="5" max="5" width="18" customWidth="1"/>
    <col min="6" max="6" width="16.44140625" customWidth="1"/>
    <col min="7" max="7" width="17.109375" customWidth="1"/>
    <col min="8" max="8" width="17.6640625" customWidth="1"/>
    <col min="9" max="9" width="17" customWidth="1"/>
    <col min="10" max="10" width="18.33203125" customWidth="1"/>
    <col min="11" max="11" width="21" customWidth="1"/>
    <col min="13" max="13" width="15.88671875" bestFit="1" customWidth="1"/>
  </cols>
  <sheetData>
    <row r="1" spans="1:13" x14ac:dyDescent="0.3">
      <c r="A1" s="68" t="s">
        <v>50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</row>
    <row r="2" spans="1:13" x14ac:dyDescent="0.3">
      <c r="A2" s="44" t="s">
        <v>9</v>
      </c>
      <c r="B2" s="69" t="s">
        <v>10</v>
      </c>
      <c r="C2" s="69"/>
      <c r="D2" s="69"/>
      <c r="E2" s="69"/>
      <c r="F2" s="69"/>
      <c r="G2" s="69"/>
      <c r="H2" s="69"/>
      <c r="I2" s="69"/>
      <c r="J2" s="69"/>
      <c r="K2" s="69"/>
      <c r="L2" s="69"/>
      <c r="M2" s="20" t="s">
        <v>11</v>
      </c>
    </row>
    <row r="3" spans="1:13" x14ac:dyDescent="0.3">
      <c r="A3" s="45" t="s">
        <v>200</v>
      </c>
      <c r="B3" s="70" t="s">
        <v>201</v>
      </c>
      <c r="C3" s="70"/>
      <c r="D3" s="70"/>
      <c r="E3" s="70"/>
      <c r="F3" s="70"/>
      <c r="G3" s="70"/>
      <c r="H3" s="70"/>
      <c r="I3" s="70"/>
      <c r="J3" s="70"/>
      <c r="K3" s="70"/>
      <c r="L3" s="70"/>
      <c r="M3" s="43">
        <v>2025</v>
      </c>
    </row>
    <row r="4" spans="1:13" ht="28.8" x14ac:dyDescent="0.3">
      <c r="A4" s="46" t="s">
        <v>140</v>
      </c>
      <c r="B4" s="67" t="s">
        <v>199</v>
      </c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</row>
    <row r="5" spans="1:13" x14ac:dyDescent="0.3">
      <c r="A5" s="45">
        <v>3</v>
      </c>
      <c r="B5" s="71" t="s">
        <v>202</v>
      </c>
      <c r="C5" s="72"/>
      <c r="D5" s="72"/>
      <c r="E5" s="72"/>
      <c r="F5" s="72"/>
      <c r="G5" s="72"/>
      <c r="H5" s="72"/>
      <c r="I5" s="72"/>
      <c r="J5" s="72"/>
      <c r="K5" s="72"/>
      <c r="L5" s="72"/>
      <c r="M5" s="73"/>
    </row>
    <row r="6" spans="1:13" x14ac:dyDescent="0.3">
      <c r="A6" s="47" t="s">
        <v>12</v>
      </c>
      <c r="B6" s="67" t="s">
        <v>13</v>
      </c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</row>
    <row r="7" spans="1:13" x14ac:dyDescent="0.3">
      <c r="A7" s="45" t="s">
        <v>198</v>
      </c>
      <c r="B7" s="71" t="s">
        <v>104</v>
      </c>
      <c r="C7" s="72"/>
      <c r="D7" s="72"/>
      <c r="E7" s="72"/>
      <c r="F7" s="72"/>
      <c r="G7" s="72"/>
      <c r="H7" s="72"/>
      <c r="I7" s="72"/>
      <c r="J7" s="72"/>
      <c r="K7" s="72"/>
      <c r="L7" s="72"/>
      <c r="M7" s="73"/>
    </row>
    <row r="8" spans="1:13" x14ac:dyDescent="0.3">
      <c r="A8" s="75"/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</row>
    <row r="9" spans="1:13" x14ac:dyDescent="0.3">
      <c r="A9" s="76" t="s">
        <v>51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</row>
    <row r="10" spans="1:13" x14ac:dyDescent="0.3">
      <c r="A10" s="21" t="s">
        <v>52</v>
      </c>
      <c r="B10" s="77" t="s">
        <v>53</v>
      </c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</row>
    <row r="11" spans="1:13" x14ac:dyDescent="0.3">
      <c r="A11" s="21" t="s">
        <v>54</v>
      </c>
      <c r="B11" s="74" t="s">
        <v>55</v>
      </c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</row>
    <row r="12" spans="1:13" x14ac:dyDescent="0.3">
      <c r="A12" s="21" t="s">
        <v>56</v>
      </c>
      <c r="B12" s="77" t="s">
        <v>91</v>
      </c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</row>
    <row r="13" spans="1:13" x14ac:dyDescent="0.3">
      <c r="A13" s="21" t="s">
        <v>58</v>
      </c>
      <c r="B13" s="74" t="s">
        <v>93</v>
      </c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</row>
    <row r="14" spans="1:13" x14ac:dyDescent="0.3">
      <c r="A14" s="21" t="s">
        <v>59</v>
      </c>
      <c r="B14" s="77" t="s">
        <v>92</v>
      </c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77"/>
    </row>
    <row r="15" spans="1:13" x14ac:dyDescent="0.3">
      <c r="A15" s="21" t="s">
        <v>61</v>
      </c>
      <c r="B15" s="77" t="s">
        <v>62</v>
      </c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77"/>
    </row>
    <row r="16" spans="1:13" x14ac:dyDescent="0.3">
      <c r="A16" s="21" t="s">
        <v>63</v>
      </c>
      <c r="B16" s="74" t="s">
        <v>64</v>
      </c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74"/>
    </row>
    <row r="17" spans="1:13" x14ac:dyDescent="0.3">
      <c r="A17" s="21" t="s">
        <v>65</v>
      </c>
      <c r="B17" s="74" t="s">
        <v>66</v>
      </c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</row>
    <row r="18" spans="1:13" x14ac:dyDescent="0.3">
      <c r="A18" s="21" t="s">
        <v>67</v>
      </c>
      <c r="B18" s="74" t="s">
        <v>137</v>
      </c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</row>
    <row r="19" spans="1:13" ht="28.8" x14ac:dyDescent="0.3">
      <c r="A19" s="21" t="s">
        <v>68</v>
      </c>
      <c r="B19" s="1" t="s">
        <v>7</v>
      </c>
      <c r="C19" s="22" t="s">
        <v>69</v>
      </c>
      <c r="D19" s="74" t="s">
        <v>94</v>
      </c>
      <c r="E19" s="74"/>
      <c r="F19" s="74"/>
      <c r="G19" s="74"/>
      <c r="H19" s="74"/>
      <c r="I19" s="74"/>
      <c r="J19" s="74"/>
      <c r="K19" s="74"/>
      <c r="L19" s="74"/>
      <c r="M19" s="74"/>
    </row>
    <row r="20" spans="1:13" x14ac:dyDescent="0.3">
      <c r="A20" s="82"/>
      <c r="B20" s="82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</row>
    <row r="21" spans="1:13" x14ac:dyDescent="0.3">
      <c r="A21" s="69" t="s">
        <v>70</v>
      </c>
      <c r="B21" s="69"/>
      <c r="C21" s="69"/>
      <c r="D21" s="69"/>
      <c r="E21" s="69"/>
      <c r="F21" s="69"/>
      <c r="G21" s="69"/>
      <c r="H21" s="69"/>
      <c r="I21" s="69"/>
      <c r="J21" s="69"/>
      <c r="K21" s="69"/>
      <c r="L21" s="69"/>
      <c r="M21" s="69"/>
    </row>
    <row r="22" spans="1:13" x14ac:dyDescent="0.3">
      <c r="A22" s="76" t="s">
        <v>71</v>
      </c>
      <c r="B22" s="76" t="s">
        <v>72</v>
      </c>
      <c r="C22" s="76" t="s">
        <v>73</v>
      </c>
      <c r="D22" s="83" t="s">
        <v>74</v>
      </c>
      <c r="E22" s="84"/>
      <c r="F22" s="84"/>
      <c r="G22" s="84"/>
      <c r="H22" s="84"/>
      <c r="I22" s="84"/>
      <c r="J22" s="84"/>
      <c r="K22" s="85"/>
      <c r="L22" s="76" t="s">
        <v>75</v>
      </c>
      <c r="M22" s="76" t="s">
        <v>76</v>
      </c>
    </row>
    <row r="23" spans="1:13" ht="73.5" customHeight="1" x14ac:dyDescent="0.3">
      <c r="A23" s="76"/>
      <c r="B23" s="76"/>
      <c r="C23" s="76"/>
      <c r="D23" s="25" t="s">
        <v>172</v>
      </c>
      <c r="E23" s="25" t="s">
        <v>173</v>
      </c>
      <c r="F23" s="20" t="s">
        <v>77</v>
      </c>
      <c r="G23" s="37" t="s">
        <v>192</v>
      </c>
      <c r="H23" s="20" t="s">
        <v>78</v>
      </c>
      <c r="I23" s="37" t="s">
        <v>190</v>
      </c>
      <c r="J23" s="20" t="s">
        <v>79</v>
      </c>
      <c r="K23" s="37" t="s">
        <v>191</v>
      </c>
      <c r="L23" s="76"/>
      <c r="M23" s="76"/>
    </row>
    <row r="24" spans="1:13" ht="227.25" customHeight="1" x14ac:dyDescent="0.3">
      <c r="A24" s="23" t="s">
        <v>177</v>
      </c>
      <c r="B24" s="23" t="s">
        <v>178</v>
      </c>
      <c r="C24" s="2" t="s">
        <v>82</v>
      </c>
      <c r="D24" s="3">
        <v>56</v>
      </c>
      <c r="E24" s="3">
        <v>73</v>
      </c>
      <c r="F24" s="3">
        <v>56</v>
      </c>
      <c r="G24" s="3">
        <v>44</v>
      </c>
      <c r="H24" s="3">
        <v>58</v>
      </c>
      <c r="I24" s="3">
        <v>39</v>
      </c>
      <c r="J24" s="3">
        <v>60</v>
      </c>
      <c r="K24" s="3"/>
      <c r="L24" s="3">
        <f>SUM(D24:J24)</f>
        <v>386</v>
      </c>
      <c r="M24" s="2"/>
    </row>
    <row r="25" spans="1:13" ht="124.2" x14ac:dyDescent="0.3">
      <c r="A25" s="23" t="s">
        <v>167</v>
      </c>
      <c r="B25" s="23" t="s">
        <v>168</v>
      </c>
      <c r="C25" s="2" t="s">
        <v>158</v>
      </c>
      <c r="D25" s="3">
        <v>56</v>
      </c>
      <c r="E25" s="3">
        <v>56</v>
      </c>
      <c r="F25" s="3">
        <v>56</v>
      </c>
      <c r="G25" s="3">
        <v>56</v>
      </c>
      <c r="H25" s="3">
        <v>58</v>
      </c>
      <c r="I25" s="3">
        <v>60</v>
      </c>
      <c r="J25" s="3">
        <v>60</v>
      </c>
      <c r="K25" s="3"/>
      <c r="L25" s="3">
        <f>SUM(D25:J25)</f>
        <v>402</v>
      </c>
      <c r="M25" s="2"/>
    </row>
    <row r="26" spans="1:13" x14ac:dyDescent="0.3">
      <c r="A26" s="20" t="s">
        <v>85</v>
      </c>
      <c r="B26" s="81" t="s">
        <v>86</v>
      </c>
      <c r="C26" s="81"/>
      <c r="D26" s="4">
        <f>D24/D25</f>
        <v>1</v>
      </c>
      <c r="E26" s="4">
        <f t="shared" ref="E26:L26" si="0">E24/E25</f>
        <v>1.3035714285714286</v>
      </c>
      <c r="F26" s="4">
        <f t="shared" si="0"/>
        <v>1</v>
      </c>
      <c r="G26" s="4">
        <f t="shared" si="0"/>
        <v>0.7857142857142857</v>
      </c>
      <c r="H26" s="4">
        <f t="shared" si="0"/>
        <v>1</v>
      </c>
      <c r="I26" s="4">
        <f t="shared" si="0"/>
        <v>0.65</v>
      </c>
      <c r="J26" s="4">
        <f t="shared" si="0"/>
        <v>1</v>
      </c>
      <c r="K26" s="4" t="e">
        <f t="shared" si="0"/>
        <v>#DIV/0!</v>
      </c>
      <c r="L26" s="4">
        <f t="shared" si="0"/>
        <v>0.96019900497512434</v>
      </c>
      <c r="M26" s="5"/>
    </row>
  </sheetData>
  <mergeCells count="28">
    <mergeCell ref="B26:C26"/>
    <mergeCell ref="D19:M19"/>
    <mergeCell ref="A20:M20"/>
    <mergeCell ref="A21:M21"/>
    <mergeCell ref="A22:A23"/>
    <mergeCell ref="B22:B23"/>
    <mergeCell ref="C22:C23"/>
    <mergeCell ref="L22:L23"/>
    <mergeCell ref="M22:M23"/>
    <mergeCell ref="D22:K22"/>
    <mergeCell ref="B18:M18"/>
    <mergeCell ref="B7:M7"/>
    <mergeCell ref="A8:M8"/>
    <mergeCell ref="A9:M9"/>
    <mergeCell ref="B10:M10"/>
    <mergeCell ref="B11:M11"/>
    <mergeCell ref="B12:M12"/>
    <mergeCell ref="B13:M13"/>
    <mergeCell ref="B14:M14"/>
    <mergeCell ref="B15:M15"/>
    <mergeCell ref="B16:M16"/>
    <mergeCell ref="B17:M17"/>
    <mergeCell ref="B6:M6"/>
    <mergeCell ref="A1:M1"/>
    <mergeCell ref="B2:L2"/>
    <mergeCell ref="B3:L3"/>
    <mergeCell ref="B4:M4"/>
    <mergeCell ref="B5:M5"/>
  </mergeCells>
  <pageMargins left="0.7" right="0.7" top="0.75" bottom="0.75" header="0.3" footer="0.3"/>
  <pageSetup scale="50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topLeftCell="A10" workbookViewId="0">
      <selection activeCell="A2" sqref="A2:M7"/>
    </sheetView>
  </sheetViews>
  <sheetFormatPr baseColWidth="10" defaultRowHeight="14.4" x14ac:dyDescent="0.3"/>
  <cols>
    <col min="1" max="1" width="25" bestFit="1" customWidth="1"/>
    <col min="2" max="2" width="18.44140625" customWidth="1"/>
    <col min="3" max="3" width="25" customWidth="1"/>
    <col min="4" max="4" width="17" customWidth="1"/>
    <col min="5" max="5" width="17.33203125" customWidth="1"/>
    <col min="7" max="7" width="13.44140625" customWidth="1"/>
    <col min="9" max="9" width="13" customWidth="1"/>
    <col min="11" max="11" width="14" customWidth="1"/>
    <col min="13" max="13" width="17.5546875" customWidth="1"/>
  </cols>
  <sheetData>
    <row r="1" spans="1:13" x14ac:dyDescent="0.3">
      <c r="A1" s="68" t="s">
        <v>50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</row>
    <row r="2" spans="1:13" x14ac:dyDescent="0.3">
      <c r="A2" s="44" t="s">
        <v>9</v>
      </c>
      <c r="B2" s="69" t="s">
        <v>10</v>
      </c>
      <c r="C2" s="69"/>
      <c r="D2" s="69"/>
      <c r="E2" s="69"/>
      <c r="F2" s="69"/>
      <c r="G2" s="69"/>
      <c r="H2" s="69"/>
      <c r="I2" s="69"/>
      <c r="J2" s="69"/>
      <c r="K2" s="69"/>
      <c r="L2" s="69"/>
      <c r="M2" s="20" t="s">
        <v>11</v>
      </c>
    </row>
    <row r="3" spans="1:13" x14ac:dyDescent="0.3">
      <c r="A3" s="45" t="s">
        <v>200</v>
      </c>
      <c r="B3" s="70" t="s">
        <v>201</v>
      </c>
      <c r="C3" s="70"/>
      <c r="D3" s="70"/>
      <c r="E3" s="70"/>
      <c r="F3" s="70"/>
      <c r="G3" s="70"/>
      <c r="H3" s="70"/>
      <c r="I3" s="70"/>
      <c r="J3" s="70"/>
      <c r="K3" s="70"/>
      <c r="L3" s="70"/>
      <c r="M3" s="43">
        <v>2025</v>
      </c>
    </row>
    <row r="4" spans="1:13" ht="28.8" x14ac:dyDescent="0.3">
      <c r="A4" s="46" t="s">
        <v>140</v>
      </c>
      <c r="B4" s="67" t="s">
        <v>199</v>
      </c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</row>
    <row r="5" spans="1:13" x14ac:dyDescent="0.3">
      <c r="A5" s="45">
        <v>3</v>
      </c>
      <c r="B5" s="71" t="s">
        <v>202</v>
      </c>
      <c r="C5" s="72"/>
      <c r="D5" s="72"/>
      <c r="E5" s="72"/>
      <c r="F5" s="72"/>
      <c r="G5" s="72"/>
      <c r="H5" s="72"/>
      <c r="I5" s="72"/>
      <c r="J5" s="72"/>
      <c r="K5" s="72"/>
      <c r="L5" s="72"/>
      <c r="M5" s="73"/>
    </row>
    <row r="6" spans="1:13" x14ac:dyDescent="0.3">
      <c r="A6" s="47" t="s">
        <v>12</v>
      </c>
      <c r="B6" s="67" t="s">
        <v>13</v>
      </c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</row>
    <row r="7" spans="1:13" x14ac:dyDescent="0.3">
      <c r="A7" s="45" t="s">
        <v>198</v>
      </c>
      <c r="B7" s="71" t="s">
        <v>104</v>
      </c>
      <c r="C7" s="72"/>
      <c r="D7" s="72"/>
      <c r="E7" s="72"/>
      <c r="F7" s="72"/>
      <c r="G7" s="72"/>
      <c r="H7" s="72"/>
      <c r="I7" s="72"/>
      <c r="J7" s="72"/>
      <c r="K7" s="72"/>
      <c r="L7" s="72"/>
      <c r="M7" s="73"/>
    </row>
    <row r="8" spans="1:13" x14ac:dyDescent="0.3">
      <c r="A8" s="75"/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</row>
    <row r="9" spans="1:13" x14ac:dyDescent="0.3">
      <c r="A9" s="76" t="s">
        <v>51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</row>
    <row r="10" spans="1:13" x14ac:dyDescent="0.3">
      <c r="A10" s="21" t="s">
        <v>52</v>
      </c>
      <c r="B10" s="77" t="s">
        <v>53</v>
      </c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</row>
    <row r="11" spans="1:13" x14ac:dyDescent="0.3">
      <c r="A11" s="21" t="s">
        <v>54</v>
      </c>
      <c r="B11" s="74" t="s">
        <v>55</v>
      </c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</row>
    <row r="12" spans="1:13" x14ac:dyDescent="0.3">
      <c r="A12" s="21" t="s">
        <v>56</v>
      </c>
      <c r="B12" s="77" t="s">
        <v>97</v>
      </c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</row>
    <row r="13" spans="1:13" x14ac:dyDescent="0.3">
      <c r="A13" s="21" t="s">
        <v>58</v>
      </c>
      <c r="B13" s="74" t="s">
        <v>159</v>
      </c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</row>
    <row r="14" spans="1:13" x14ac:dyDescent="0.3">
      <c r="A14" s="21" t="s">
        <v>59</v>
      </c>
      <c r="B14" s="77" t="str">
        <f>B24</f>
        <v>PERMISO PARA LA REALIZACION DEL EVENTO (REGISTRO EN INFORME COMISARIOS)</v>
      </c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77"/>
    </row>
    <row r="15" spans="1:13" x14ac:dyDescent="0.3">
      <c r="A15" s="21" t="s">
        <v>61</v>
      </c>
      <c r="B15" s="77" t="s">
        <v>62</v>
      </c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77"/>
    </row>
    <row r="16" spans="1:13" x14ac:dyDescent="0.3">
      <c r="A16" s="21" t="s">
        <v>63</v>
      </c>
      <c r="B16" s="77">
        <v>100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77"/>
    </row>
    <row r="17" spans="1:13" x14ac:dyDescent="0.3">
      <c r="A17" s="21" t="s">
        <v>65</v>
      </c>
      <c r="B17" s="74" t="s">
        <v>66</v>
      </c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</row>
    <row r="18" spans="1:13" x14ac:dyDescent="0.3">
      <c r="A18" s="21" t="s">
        <v>67</v>
      </c>
      <c r="B18" s="77" t="s">
        <v>137</v>
      </c>
      <c r="C18" s="77"/>
      <c r="D18" s="77"/>
      <c r="E18" s="77"/>
      <c r="F18" s="77"/>
      <c r="G18" s="77"/>
      <c r="H18" s="77"/>
      <c r="I18" s="77"/>
      <c r="J18" s="77"/>
      <c r="K18" s="77"/>
      <c r="L18" s="77"/>
      <c r="M18" s="77"/>
    </row>
    <row r="19" spans="1:13" ht="28.8" x14ac:dyDescent="0.3">
      <c r="A19" s="21" t="s">
        <v>68</v>
      </c>
      <c r="B19" s="1" t="s">
        <v>7</v>
      </c>
      <c r="C19" s="22" t="s">
        <v>69</v>
      </c>
      <c r="D19" s="74" t="s">
        <v>96</v>
      </c>
      <c r="E19" s="74"/>
      <c r="F19" s="74"/>
      <c r="G19" s="74"/>
      <c r="H19" s="74"/>
      <c r="I19" s="74"/>
      <c r="J19" s="74"/>
      <c r="K19" s="74"/>
      <c r="L19" s="74"/>
      <c r="M19" s="74"/>
    </row>
    <row r="20" spans="1:13" x14ac:dyDescent="0.3">
      <c r="A20" s="82"/>
      <c r="B20" s="82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</row>
    <row r="21" spans="1:13" x14ac:dyDescent="0.3">
      <c r="A21" s="69" t="s">
        <v>70</v>
      </c>
      <c r="B21" s="69"/>
      <c r="C21" s="69"/>
      <c r="D21" s="69"/>
      <c r="E21" s="69"/>
      <c r="F21" s="69"/>
      <c r="G21" s="69"/>
      <c r="H21" s="69"/>
      <c r="I21" s="69"/>
      <c r="J21" s="69"/>
      <c r="K21" s="69"/>
      <c r="L21" s="69"/>
      <c r="M21" s="69"/>
    </row>
    <row r="22" spans="1:13" x14ac:dyDescent="0.3">
      <c r="A22" s="76" t="s">
        <v>71</v>
      </c>
      <c r="B22" s="76" t="s">
        <v>72</v>
      </c>
      <c r="C22" s="76" t="s">
        <v>73</v>
      </c>
      <c r="D22" s="83" t="s">
        <v>74</v>
      </c>
      <c r="E22" s="84"/>
      <c r="F22" s="84"/>
      <c r="G22" s="84"/>
      <c r="H22" s="84"/>
      <c r="I22" s="84"/>
      <c r="J22" s="84"/>
      <c r="K22" s="85"/>
      <c r="L22" s="76" t="s">
        <v>75</v>
      </c>
      <c r="M22" s="76" t="s">
        <v>76</v>
      </c>
    </row>
    <row r="23" spans="1:13" ht="28.8" x14ac:dyDescent="0.3">
      <c r="A23" s="76"/>
      <c r="B23" s="76"/>
      <c r="C23" s="76"/>
      <c r="D23" s="25" t="s">
        <v>172</v>
      </c>
      <c r="E23" s="25" t="s">
        <v>173</v>
      </c>
      <c r="F23" s="20" t="s">
        <v>77</v>
      </c>
      <c r="G23" s="37" t="s">
        <v>187</v>
      </c>
      <c r="H23" s="20" t="s">
        <v>78</v>
      </c>
      <c r="I23" s="37" t="s">
        <v>190</v>
      </c>
      <c r="J23" s="20" t="s">
        <v>79</v>
      </c>
      <c r="K23" s="37" t="s">
        <v>194</v>
      </c>
      <c r="L23" s="76"/>
      <c r="M23" s="76"/>
    </row>
    <row r="24" spans="1:13" ht="72" x14ac:dyDescent="0.3">
      <c r="A24" s="2" t="s">
        <v>105</v>
      </c>
      <c r="B24" s="2" t="s">
        <v>95</v>
      </c>
      <c r="C24" s="2" t="s">
        <v>82</v>
      </c>
      <c r="D24" s="3">
        <v>42</v>
      </c>
      <c r="E24" s="3">
        <v>65</v>
      </c>
      <c r="F24" s="3">
        <v>42</v>
      </c>
      <c r="G24" s="3">
        <v>39</v>
      </c>
      <c r="H24" s="3">
        <v>42</v>
      </c>
      <c r="I24" s="3">
        <v>34</v>
      </c>
      <c r="J24" s="3">
        <v>42</v>
      </c>
      <c r="K24" s="3"/>
      <c r="L24" s="3">
        <v>170</v>
      </c>
      <c r="M24" s="2"/>
    </row>
    <row r="25" spans="1:13" ht="72" x14ac:dyDescent="0.3">
      <c r="A25" s="2" t="s">
        <v>106</v>
      </c>
      <c r="B25" s="2" t="s">
        <v>95</v>
      </c>
      <c r="C25" s="2" t="s">
        <v>82</v>
      </c>
      <c r="D25" s="3">
        <v>42</v>
      </c>
      <c r="E25" s="3">
        <v>42</v>
      </c>
      <c r="F25" s="3">
        <v>42</v>
      </c>
      <c r="G25" s="3">
        <v>42</v>
      </c>
      <c r="H25" s="3">
        <v>42</v>
      </c>
      <c r="I25" s="3">
        <v>42</v>
      </c>
      <c r="J25" s="3">
        <v>42</v>
      </c>
      <c r="K25" s="3"/>
      <c r="L25" s="3">
        <v>170</v>
      </c>
      <c r="M25" s="2"/>
    </row>
    <row r="26" spans="1:13" x14ac:dyDescent="0.3">
      <c r="A26" s="20" t="s">
        <v>85</v>
      </c>
      <c r="B26" s="81" t="s">
        <v>86</v>
      </c>
      <c r="C26" s="81"/>
      <c r="D26" s="4">
        <f>D24/D25</f>
        <v>1</v>
      </c>
      <c r="E26" s="4">
        <f t="shared" ref="E26:L26" si="0">E24/E25</f>
        <v>1.5476190476190477</v>
      </c>
      <c r="F26" s="4">
        <f t="shared" si="0"/>
        <v>1</v>
      </c>
      <c r="G26" s="4">
        <f t="shared" si="0"/>
        <v>0.9285714285714286</v>
      </c>
      <c r="H26" s="4">
        <f t="shared" si="0"/>
        <v>1</v>
      </c>
      <c r="I26" s="4">
        <f t="shared" si="0"/>
        <v>0.80952380952380953</v>
      </c>
      <c r="J26" s="4">
        <f t="shared" si="0"/>
        <v>1</v>
      </c>
      <c r="K26" s="4" t="e">
        <f t="shared" si="0"/>
        <v>#DIV/0!</v>
      </c>
      <c r="L26" s="4">
        <f t="shared" si="0"/>
        <v>1</v>
      </c>
      <c r="M26" s="5"/>
    </row>
  </sheetData>
  <mergeCells count="28">
    <mergeCell ref="B26:C26"/>
    <mergeCell ref="D19:M19"/>
    <mergeCell ref="A20:M20"/>
    <mergeCell ref="A21:M21"/>
    <mergeCell ref="A22:A23"/>
    <mergeCell ref="B22:B23"/>
    <mergeCell ref="C22:C23"/>
    <mergeCell ref="L22:L23"/>
    <mergeCell ref="M22:M23"/>
    <mergeCell ref="D22:K22"/>
    <mergeCell ref="B18:M18"/>
    <mergeCell ref="B7:M7"/>
    <mergeCell ref="A8:M8"/>
    <mergeCell ref="A9:M9"/>
    <mergeCell ref="B10:M10"/>
    <mergeCell ref="B11:M11"/>
    <mergeCell ref="B12:M12"/>
    <mergeCell ref="B13:M13"/>
    <mergeCell ref="B14:M14"/>
    <mergeCell ref="B15:M15"/>
    <mergeCell ref="B16:M16"/>
    <mergeCell ref="B17:M17"/>
    <mergeCell ref="B6:M6"/>
    <mergeCell ref="A1:M1"/>
    <mergeCell ref="B2:L2"/>
    <mergeCell ref="B3:L3"/>
    <mergeCell ref="B4:M4"/>
    <mergeCell ref="B5:M5"/>
  </mergeCells>
  <pageMargins left="0.7" right="0.7" top="0.75" bottom="0.75" header="0.3" footer="0.3"/>
  <pageSetup scale="5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zoomScaleNormal="100" workbookViewId="0">
      <selection activeCell="A2" sqref="A2:M7"/>
    </sheetView>
  </sheetViews>
  <sheetFormatPr baseColWidth="10" defaultRowHeight="14.4" x14ac:dyDescent="0.3"/>
  <cols>
    <col min="1" max="1" width="25" bestFit="1" customWidth="1"/>
    <col min="2" max="2" width="18.44140625" customWidth="1"/>
    <col min="3" max="3" width="25" customWidth="1"/>
    <col min="4" max="4" width="19.44140625" customWidth="1"/>
    <col min="5" max="5" width="16.44140625" customWidth="1"/>
    <col min="7" max="7" width="13.109375" customWidth="1"/>
    <col min="9" max="9" width="13.44140625" customWidth="1"/>
    <col min="11" max="11" width="12.88671875" customWidth="1"/>
  </cols>
  <sheetData>
    <row r="1" spans="1:13" x14ac:dyDescent="0.3">
      <c r="A1" s="68" t="s">
        <v>50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</row>
    <row r="2" spans="1:13" x14ac:dyDescent="0.3">
      <c r="A2" s="44" t="s">
        <v>9</v>
      </c>
      <c r="B2" s="69" t="s">
        <v>10</v>
      </c>
      <c r="C2" s="69"/>
      <c r="D2" s="69"/>
      <c r="E2" s="69"/>
      <c r="F2" s="69"/>
      <c r="G2" s="69"/>
      <c r="H2" s="69"/>
      <c r="I2" s="69"/>
      <c r="J2" s="69"/>
      <c r="K2" s="69"/>
      <c r="L2" s="69"/>
      <c r="M2" s="48" t="s">
        <v>11</v>
      </c>
    </row>
    <row r="3" spans="1:13" x14ac:dyDescent="0.3">
      <c r="A3" s="45" t="s">
        <v>200</v>
      </c>
      <c r="B3" s="70" t="s">
        <v>201</v>
      </c>
      <c r="C3" s="70"/>
      <c r="D3" s="70"/>
      <c r="E3" s="70"/>
      <c r="F3" s="70"/>
      <c r="G3" s="70"/>
      <c r="H3" s="70"/>
      <c r="I3" s="70"/>
      <c r="J3" s="70"/>
      <c r="K3" s="70"/>
      <c r="L3" s="70"/>
      <c r="M3" s="49">
        <v>2025</v>
      </c>
    </row>
    <row r="4" spans="1:13" ht="28.8" x14ac:dyDescent="0.3">
      <c r="A4" s="46" t="s">
        <v>140</v>
      </c>
      <c r="B4" s="67" t="s">
        <v>199</v>
      </c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</row>
    <row r="5" spans="1:13" x14ac:dyDescent="0.3">
      <c r="A5" s="45">
        <v>3</v>
      </c>
      <c r="B5" s="71" t="s">
        <v>202</v>
      </c>
      <c r="C5" s="72"/>
      <c r="D5" s="72"/>
      <c r="E5" s="72"/>
      <c r="F5" s="72"/>
      <c r="G5" s="72"/>
      <c r="H5" s="72"/>
      <c r="I5" s="72"/>
      <c r="J5" s="72"/>
      <c r="K5" s="72"/>
      <c r="L5" s="72"/>
      <c r="M5" s="73"/>
    </row>
    <row r="6" spans="1:13" x14ac:dyDescent="0.3">
      <c r="A6" s="47" t="s">
        <v>12</v>
      </c>
      <c r="B6" s="67" t="s">
        <v>13</v>
      </c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</row>
    <row r="7" spans="1:13" x14ac:dyDescent="0.3">
      <c r="A7" s="45" t="s">
        <v>198</v>
      </c>
      <c r="B7" s="71" t="s">
        <v>104</v>
      </c>
      <c r="C7" s="72"/>
      <c r="D7" s="72"/>
      <c r="E7" s="72"/>
      <c r="F7" s="72"/>
      <c r="G7" s="72"/>
      <c r="H7" s="72"/>
      <c r="I7" s="72"/>
      <c r="J7" s="72"/>
      <c r="K7" s="72"/>
      <c r="L7" s="72"/>
      <c r="M7" s="73"/>
    </row>
    <row r="8" spans="1:13" x14ac:dyDescent="0.3">
      <c r="A8" s="75"/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</row>
    <row r="9" spans="1:13" x14ac:dyDescent="0.3">
      <c r="A9" s="76" t="s">
        <v>51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</row>
    <row r="10" spans="1:13" x14ac:dyDescent="0.3">
      <c r="A10" s="21" t="s">
        <v>52</v>
      </c>
      <c r="B10" s="77" t="s">
        <v>53</v>
      </c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</row>
    <row r="11" spans="1:13" x14ac:dyDescent="0.3">
      <c r="A11" s="21" t="s">
        <v>54</v>
      </c>
      <c r="B11" s="74" t="s">
        <v>55</v>
      </c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</row>
    <row r="12" spans="1:13" x14ac:dyDescent="0.3">
      <c r="A12" s="21" t="s">
        <v>56</v>
      </c>
      <c r="B12" s="77" t="s">
        <v>98</v>
      </c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</row>
    <row r="13" spans="1:13" x14ac:dyDescent="0.3">
      <c r="A13" s="21" t="s">
        <v>58</v>
      </c>
      <c r="B13" s="74" t="s">
        <v>160</v>
      </c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</row>
    <row r="14" spans="1:13" x14ac:dyDescent="0.3">
      <c r="A14" s="21" t="s">
        <v>59</v>
      </c>
      <c r="B14" s="77" t="str">
        <f>B24</f>
        <v>PERMISO PARA LA REALIZACION DEL EVENTO DEPORTIVO (REGISTRO EN INFORME COMISARIOS)</v>
      </c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77"/>
    </row>
    <row r="15" spans="1:13" x14ac:dyDescent="0.3">
      <c r="A15" s="21" t="s">
        <v>61</v>
      </c>
      <c r="B15" s="77" t="s">
        <v>62</v>
      </c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77"/>
    </row>
    <row r="16" spans="1:13" x14ac:dyDescent="0.3">
      <c r="A16" s="21" t="s">
        <v>63</v>
      </c>
      <c r="B16" s="74">
        <v>100</v>
      </c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74"/>
    </row>
    <row r="17" spans="1:13" x14ac:dyDescent="0.3">
      <c r="A17" s="21" t="s">
        <v>65</v>
      </c>
      <c r="B17" s="74" t="s">
        <v>66</v>
      </c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</row>
    <row r="18" spans="1:13" x14ac:dyDescent="0.3">
      <c r="A18" s="21" t="s">
        <v>67</v>
      </c>
      <c r="B18" s="74" t="s">
        <v>137</v>
      </c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</row>
    <row r="19" spans="1:13" ht="28.8" x14ac:dyDescent="0.3">
      <c r="A19" s="21" t="s">
        <v>68</v>
      </c>
      <c r="B19" s="1" t="s">
        <v>7</v>
      </c>
      <c r="C19" s="22" t="s">
        <v>69</v>
      </c>
      <c r="D19" s="74" t="s">
        <v>99</v>
      </c>
      <c r="E19" s="74"/>
      <c r="F19" s="74"/>
      <c r="G19" s="74"/>
      <c r="H19" s="74"/>
      <c r="I19" s="74"/>
      <c r="J19" s="74"/>
      <c r="K19" s="74"/>
      <c r="L19" s="74"/>
      <c r="M19" s="74"/>
    </row>
    <row r="20" spans="1:13" x14ac:dyDescent="0.3">
      <c r="A20" s="82"/>
      <c r="B20" s="82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</row>
    <row r="21" spans="1:13" x14ac:dyDescent="0.3">
      <c r="A21" s="69" t="s">
        <v>70</v>
      </c>
      <c r="B21" s="69"/>
      <c r="C21" s="69"/>
      <c r="D21" s="69"/>
      <c r="E21" s="69"/>
      <c r="F21" s="69"/>
      <c r="G21" s="69"/>
      <c r="H21" s="69"/>
      <c r="I21" s="69"/>
      <c r="J21" s="69"/>
      <c r="K21" s="69"/>
      <c r="L21" s="69"/>
      <c r="M21" s="69"/>
    </row>
    <row r="22" spans="1:13" x14ac:dyDescent="0.3">
      <c r="A22" s="76" t="s">
        <v>71</v>
      </c>
      <c r="B22" s="76" t="s">
        <v>72</v>
      </c>
      <c r="C22" s="76" t="s">
        <v>73</v>
      </c>
      <c r="D22" s="83" t="s">
        <v>74</v>
      </c>
      <c r="E22" s="84"/>
      <c r="F22" s="84"/>
      <c r="G22" s="84"/>
      <c r="H22" s="84"/>
      <c r="I22" s="84"/>
      <c r="J22" s="84"/>
      <c r="K22" s="85"/>
      <c r="L22" s="76" t="s">
        <v>75</v>
      </c>
      <c r="M22" s="76" t="s">
        <v>76</v>
      </c>
    </row>
    <row r="23" spans="1:13" ht="28.8" x14ac:dyDescent="0.3">
      <c r="A23" s="76"/>
      <c r="B23" s="76"/>
      <c r="C23" s="76"/>
      <c r="D23" s="25" t="s">
        <v>172</v>
      </c>
      <c r="E23" s="25" t="s">
        <v>173</v>
      </c>
      <c r="F23" s="20" t="s">
        <v>77</v>
      </c>
      <c r="G23" s="37" t="s">
        <v>187</v>
      </c>
      <c r="H23" s="20" t="s">
        <v>78</v>
      </c>
      <c r="I23" s="37" t="s">
        <v>190</v>
      </c>
      <c r="J23" s="20" t="s">
        <v>79</v>
      </c>
      <c r="K23" s="37" t="s">
        <v>194</v>
      </c>
      <c r="L23" s="76"/>
      <c r="M23" s="76"/>
    </row>
    <row r="24" spans="1:13" ht="86.4" x14ac:dyDescent="0.3">
      <c r="A24" s="2" t="s">
        <v>100</v>
      </c>
      <c r="B24" s="2" t="s">
        <v>101</v>
      </c>
      <c r="C24" s="2" t="s">
        <v>82</v>
      </c>
      <c r="D24" s="3">
        <v>7</v>
      </c>
      <c r="E24" s="3">
        <v>2</v>
      </c>
      <c r="F24" s="3">
        <v>7</v>
      </c>
      <c r="G24" s="3">
        <v>1</v>
      </c>
      <c r="H24" s="3">
        <v>8</v>
      </c>
      <c r="I24" s="3">
        <v>2</v>
      </c>
      <c r="J24" s="3">
        <v>8</v>
      </c>
      <c r="K24" s="3"/>
      <c r="L24" s="3">
        <v>30</v>
      </c>
      <c r="M24" s="2"/>
    </row>
    <row r="25" spans="1:13" ht="86.4" x14ac:dyDescent="0.3">
      <c r="A25" s="2" t="s">
        <v>107</v>
      </c>
      <c r="B25" s="2" t="s">
        <v>101</v>
      </c>
      <c r="C25" s="2" t="s">
        <v>82</v>
      </c>
      <c r="D25" s="3">
        <v>7</v>
      </c>
      <c r="E25" s="3">
        <v>7</v>
      </c>
      <c r="F25" s="3">
        <v>7</v>
      </c>
      <c r="G25" s="3">
        <v>7</v>
      </c>
      <c r="H25" s="3">
        <v>8</v>
      </c>
      <c r="I25" s="3">
        <v>7</v>
      </c>
      <c r="J25" s="3">
        <v>8</v>
      </c>
      <c r="K25" s="3"/>
      <c r="L25" s="3">
        <v>30</v>
      </c>
      <c r="M25" s="2"/>
    </row>
    <row r="26" spans="1:13" x14ac:dyDescent="0.3">
      <c r="A26" s="20" t="s">
        <v>85</v>
      </c>
      <c r="B26" s="81" t="s">
        <v>86</v>
      </c>
      <c r="C26" s="81"/>
      <c r="D26" s="4">
        <f>D24/D25</f>
        <v>1</v>
      </c>
      <c r="E26" s="4">
        <f t="shared" ref="E26:M26" si="0">E24/E25</f>
        <v>0.2857142857142857</v>
      </c>
      <c r="F26" s="4">
        <f t="shared" si="0"/>
        <v>1</v>
      </c>
      <c r="G26" s="4">
        <f t="shared" si="0"/>
        <v>0.14285714285714285</v>
      </c>
      <c r="H26" s="4">
        <f t="shared" si="0"/>
        <v>1</v>
      </c>
      <c r="I26" s="4">
        <f t="shared" si="0"/>
        <v>0.2857142857142857</v>
      </c>
      <c r="J26" s="4">
        <f t="shared" si="0"/>
        <v>1</v>
      </c>
      <c r="K26" s="4" t="e">
        <f t="shared" si="0"/>
        <v>#DIV/0!</v>
      </c>
      <c r="L26" s="4">
        <f t="shared" si="0"/>
        <v>1</v>
      </c>
      <c r="M26" s="4" t="e">
        <f t="shared" si="0"/>
        <v>#DIV/0!</v>
      </c>
    </row>
  </sheetData>
  <mergeCells count="28">
    <mergeCell ref="B26:C26"/>
    <mergeCell ref="D19:M19"/>
    <mergeCell ref="A20:M20"/>
    <mergeCell ref="A21:M21"/>
    <mergeCell ref="A22:A23"/>
    <mergeCell ref="B22:B23"/>
    <mergeCell ref="C22:C23"/>
    <mergeCell ref="L22:L23"/>
    <mergeCell ref="M22:M23"/>
    <mergeCell ref="D22:K22"/>
    <mergeCell ref="B18:M18"/>
    <mergeCell ref="B7:M7"/>
    <mergeCell ref="A8:M8"/>
    <mergeCell ref="A9:M9"/>
    <mergeCell ref="B10:M10"/>
    <mergeCell ref="B11:M11"/>
    <mergeCell ref="B12:M12"/>
    <mergeCell ref="B13:M13"/>
    <mergeCell ref="B14:M14"/>
    <mergeCell ref="B15:M15"/>
    <mergeCell ref="B16:M16"/>
    <mergeCell ref="B17:M17"/>
    <mergeCell ref="B6:M6"/>
    <mergeCell ref="A1:M1"/>
    <mergeCell ref="B2:L2"/>
    <mergeCell ref="B3:L3"/>
    <mergeCell ref="B4:M4"/>
    <mergeCell ref="B5:M5"/>
  </mergeCells>
  <pageMargins left="0.70866141732283472" right="0.70866141732283472" top="0.74803149606299213" bottom="0.74803149606299213" header="0.31496062992125984" footer="0.31496062992125984"/>
  <pageSetup scale="6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zoomScaleNormal="100" workbookViewId="0">
      <selection activeCell="A2" sqref="A2:M7"/>
    </sheetView>
  </sheetViews>
  <sheetFormatPr baseColWidth="10" defaultRowHeight="14.4" x14ac:dyDescent="0.3"/>
  <cols>
    <col min="1" max="1" width="25" bestFit="1" customWidth="1"/>
    <col min="2" max="2" width="18.44140625" customWidth="1"/>
    <col min="3" max="3" width="25" customWidth="1"/>
    <col min="4" max="4" width="16.5546875" customWidth="1"/>
    <col min="5" max="5" width="14.88671875" customWidth="1"/>
    <col min="7" max="7" width="12.33203125" customWidth="1"/>
    <col min="9" max="9" width="12.6640625" customWidth="1"/>
    <col min="11" max="11" width="12.88671875" customWidth="1"/>
  </cols>
  <sheetData>
    <row r="1" spans="1:13" x14ac:dyDescent="0.3">
      <c r="A1" s="68" t="s">
        <v>50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</row>
    <row r="2" spans="1:13" x14ac:dyDescent="0.3">
      <c r="A2" s="44" t="s">
        <v>9</v>
      </c>
      <c r="B2" s="69" t="s">
        <v>10</v>
      </c>
      <c r="C2" s="69"/>
      <c r="D2" s="69"/>
      <c r="E2" s="69"/>
      <c r="F2" s="69"/>
      <c r="G2" s="69"/>
      <c r="H2" s="69"/>
      <c r="I2" s="69"/>
      <c r="J2" s="69"/>
      <c r="K2" s="69"/>
      <c r="L2" s="69"/>
      <c r="M2" s="48" t="s">
        <v>11</v>
      </c>
    </row>
    <row r="3" spans="1:13" x14ac:dyDescent="0.3">
      <c r="A3" s="45" t="s">
        <v>200</v>
      </c>
      <c r="B3" s="70" t="s">
        <v>201</v>
      </c>
      <c r="C3" s="70"/>
      <c r="D3" s="70"/>
      <c r="E3" s="70"/>
      <c r="F3" s="70"/>
      <c r="G3" s="70"/>
      <c r="H3" s="70"/>
      <c r="I3" s="70"/>
      <c r="J3" s="70"/>
      <c r="K3" s="70"/>
      <c r="L3" s="70"/>
      <c r="M3" s="49">
        <v>2025</v>
      </c>
    </row>
    <row r="4" spans="1:13" ht="28.8" x14ac:dyDescent="0.3">
      <c r="A4" s="46" t="s">
        <v>140</v>
      </c>
      <c r="B4" s="67" t="s">
        <v>199</v>
      </c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</row>
    <row r="5" spans="1:13" x14ac:dyDescent="0.3">
      <c r="A5" s="45">
        <v>3</v>
      </c>
      <c r="B5" s="71" t="s">
        <v>202</v>
      </c>
      <c r="C5" s="72"/>
      <c r="D5" s="72"/>
      <c r="E5" s="72"/>
      <c r="F5" s="72"/>
      <c r="G5" s="72"/>
      <c r="H5" s="72"/>
      <c r="I5" s="72"/>
      <c r="J5" s="72"/>
      <c r="K5" s="72"/>
      <c r="L5" s="72"/>
      <c r="M5" s="73"/>
    </row>
    <row r="6" spans="1:13" x14ac:dyDescent="0.3">
      <c r="A6" s="47" t="s">
        <v>12</v>
      </c>
      <c r="B6" s="67" t="s">
        <v>13</v>
      </c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</row>
    <row r="7" spans="1:13" x14ac:dyDescent="0.3">
      <c r="A7" s="45" t="s">
        <v>198</v>
      </c>
      <c r="B7" s="71" t="s">
        <v>104</v>
      </c>
      <c r="C7" s="72"/>
      <c r="D7" s="72"/>
      <c r="E7" s="72"/>
      <c r="F7" s="72"/>
      <c r="G7" s="72"/>
      <c r="H7" s="72"/>
      <c r="I7" s="72"/>
      <c r="J7" s="72"/>
      <c r="K7" s="72"/>
      <c r="L7" s="72"/>
      <c r="M7" s="73"/>
    </row>
    <row r="8" spans="1:13" x14ac:dyDescent="0.3">
      <c r="A8" s="75"/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</row>
    <row r="9" spans="1:13" x14ac:dyDescent="0.3">
      <c r="A9" s="76" t="s">
        <v>51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</row>
    <row r="10" spans="1:13" x14ac:dyDescent="0.3">
      <c r="A10" s="21" t="s">
        <v>52</v>
      </c>
      <c r="B10" s="77" t="s">
        <v>53</v>
      </c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</row>
    <row r="11" spans="1:13" x14ac:dyDescent="0.3">
      <c r="A11" s="21" t="s">
        <v>54</v>
      </c>
      <c r="B11" s="74" t="s">
        <v>55</v>
      </c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</row>
    <row r="12" spans="1:13" x14ac:dyDescent="0.3">
      <c r="A12" s="21" t="s">
        <v>56</v>
      </c>
      <c r="B12" s="77" t="s">
        <v>102</v>
      </c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</row>
    <row r="13" spans="1:13" x14ac:dyDescent="0.3">
      <c r="A13" s="21" t="s">
        <v>58</v>
      </c>
      <c r="B13" s="74" t="s">
        <v>161</v>
      </c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</row>
    <row r="14" spans="1:13" x14ac:dyDescent="0.3">
      <c r="A14" s="21" t="s">
        <v>59</v>
      </c>
      <c r="B14" s="77" t="str">
        <f>B24</f>
        <v>PERMISO PARA LA REALIZACION DEL EVENTO CULTURAL (REGISTRO EN INFORME COMISARIOS)</v>
      </c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77"/>
    </row>
    <row r="15" spans="1:13" x14ac:dyDescent="0.3">
      <c r="A15" s="21" t="s">
        <v>61</v>
      </c>
      <c r="B15" s="77" t="s">
        <v>62</v>
      </c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77"/>
    </row>
    <row r="16" spans="1:13" x14ac:dyDescent="0.3">
      <c r="A16" s="21" t="s">
        <v>63</v>
      </c>
      <c r="B16" s="74">
        <v>100</v>
      </c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74"/>
    </row>
    <row r="17" spans="1:13" x14ac:dyDescent="0.3">
      <c r="A17" s="21" t="s">
        <v>65</v>
      </c>
      <c r="B17" s="74" t="s">
        <v>66</v>
      </c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</row>
    <row r="18" spans="1:13" x14ac:dyDescent="0.3">
      <c r="A18" s="21" t="s">
        <v>67</v>
      </c>
      <c r="B18" s="74" t="s">
        <v>137</v>
      </c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</row>
    <row r="19" spans="1:13" ht="28.8" x14ac:dyDescent="0.3">
      <c r="A19" s="21" t="s">
        <v>68</v>
      </c>
      <c r="B19" s="1" t="s">
        <v>7</v>
      </c>
      <c r="C19" s="22" t="s">
        <v>69</v>
      </c>
      <c r="D19" s="74" t="s">
        <v>103</v>
      </c>
      <c r="E19" s="74"/>
      <c r="F19" s="74"/>
      <c r="G19" s="74"/>
      <c r="H19" s="74"/>
      <c r="I19" s="74"/>
      <c r="J19" s="74"/>
      <c r="K19" s="74"/>
      <c r="L19" s="74"/>
      <c r="M19" s="74"/>
    </row>
    <row r="20" spans="1:13" x14ac:dyDescent="0.3">
      <c r="A20" s="82"/>
      <c r="B20" s="82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</row>
    <row r="21" spans="1:13" x14ac:dyDescent="0.3">
      <c r="A21" s="69" t="s">
        <v>70</v>
      </c>
      <c r="B21" s="69"/>
      <c r="C21" s="69"/>
      <c r="D21" s="69"/>
      <c r="E21" s="69"/>
      <c r="F21" s="69"/>
      <c r="G21" s="69"/>
      <c r="H21" s="69"/>
      <c r="I21" s="69"/>
      <c r="J21" s="69"/>
      <c r="K21" s="69"/>
      <c r="L21" s="69"/>
      <c r="M21" s="69"/>
    </row>
    <row r="22" spans="1:13" x14ac:dyDescent="0.3">
      <c r="A22" s="76" t="s">
        <v>71</v>
      </c>
      <c r="B22" s="76" t="s">
        <v>72</v>
      </c>
      <c r="C22" s="76" t="s">
        <v>73</v>
      </c>
      <c r="D22" s="83" t="s">
        <v>74</v>
      </c>
      <c r="E22" s="84"/>
      <c r="F22" s="84"/>
      <c r="G22" s="84"/>
      <c r="H22" s="84"/>
      <c r="I22" s="84"/>
      <c r="J22" s="84"/>
      <c r="K22" s="85"/>
      <c r="L22" s="76" t="s">
        <v>75</v>
      </c>
      <c r="M22" s="76" t="s">
        <v>76</v>
      </c>
    </row>
    <row r="23" spans="1:13" ht="28.8" x14ac:dyDescent="0.3">
      <c r="A23" s="76"/>
      <c r="B23" s="76"/>
      <c r="C23" s="76"/>
      <c r="D23" s="25" t="s">
        <v>172</v>
      </c>
      <c r="E23" s="25" t="s">
        <v>173</v>
      </c>
      <c r="F23" s="20" t="s">
        <v>77</v>
      </c>
      <c r="G23" s="37" t="s">
        <v>187</v>
      </c>
      <c r="H23" s="20" t="s">
        <v>78</v>
      </c>
      <c r="I23" s="37" t="s">
        <v>190</v>
      </c>
      <c r="J23" s="20" t="s">
        <v>79</v>
      </c>
      <c r="K23" s="37" t="s">
        <v>194</v>
      </c>
      <c r="L23" s="76"/>
      <c r="M23" s="76"/>
    </row>
    <row r="24" spans="1:13" ht="86.4" x14ac:dyDescent="0.3">
      <c r="A24" s="2" t="s">
        <v>174</v>
      </c>
      <c r="B24" s="2" t="s">
        <v>176</v>
      </c>
      <c r="C24" s="2" t="s">
        <v>82</v>
      </c>
      <c r="D24" s="3">
        <v>7</v>
      </c>
      <c r="E24" s="3">
        <v>6</v>
      </c>
      <c r="F24" s="3">
        <v>7</v>
      </c>
      <c r="G24" s="3">
        <v>4</v>
      </c>
      <c r="H24" s="3">
        <v>8</v>
      </c>
      <c r="I24" s="3">
        <v>3</v>
      </c>
      <c r="J24" s="3">
        <v>8</v>
      </c>
      <c r="K24" s="3"/>
      <c r="L24" s="3">
        <v>30</v>
      </c>
      <c r="M24" s="2"/>
    </row>
    <row r="25" spans="1:13" ht="86.4" x14ac:dyDescent="0.3">
      <c r="A25" s="2" t="s">
        <v>175</v>
      </c>
      <c r="B25" s="2" t="s">
        <v>176</v>
      </c>
      <c r="C25" s="2" t="s">
        <v>158</v>
      </c>
      <c r="D25" s="3">
        <v>7</v>
      </c>
      <c r="E25" s="3">
        <v>7</v>
      </c>
      <c r="F25" s="3">
        <v>7</v>
      </c>
      <c r="G25" s="3">
        <v>7</v>
      </c>
      <c r="H25" s="3">
        <v>8</v>
      </c>
      <c r="I25" s="3">
        <v>8</v>
      </c>
      <c r="J25" s="3">
        <v>8</v>
      </c>
      <c r="K25" s="3"/>
      <c r="L25" s="3">
        <v>30</v>
      </c>
      <c r="M25" s="2"/>
    </row>
    <row r="26" spans="1:13" x14ac:dyDescent="0.3">
      <c r="A26" s="20" t="s">
        <v>85</v>
      </c>
      <c r="B26" s="81" t="s">
        <v>86</v>
      </c>
      <c r="C26" s="81"/>
      <c r="D26" s="4">
        <f>D24/D25</f>
        <v>1</v>
      </c>
      <c r="E26" s="4">
        <f t="shared" ref="E26:L26" si="0">E24/E25</f>
        <v>0.8571428571428571</v>
      </c>
      <c r="F26" s="4">
        <f t="shared" si="0"/>
        <v>1</v>
      </c>
      <c r="G26" s="4">
        <f t="shared" si="0"/>
        <v>0.5714285714285714</v>
      </c>
      <c r="H26" s="4">
        <f t="shared" si="0"/>
        <v>1</v>
      </c>
      <c r="I26" s="4">
        <f t="shared" si="0"/>
        <v>0.375</v>
      </c>
      <c r="J26" s="4">
        <f t="shared" si="0"/>
        <v>1</v>
      </c>
      <c r="K26" s="4" t="e">
        <f t="shared" si="0"/>
        <v>#DIV/0!</v>
      </c>
      <c r="L26" s="4">
        <f t="shared" si="0"/>
        <v>1</v>
      </c>
      <c r="M26" s="5"/>
    </row>
  </sheetData>
  <mergeCells count="28">
    <mergeCell ref="B26:C26"/>
    <mergeCell ref="D19:M19"/>
    <mergeCell ref="A20:M20"/>
    <mergeCell ref="A21:M21"/>
    <mergeCell ref="A22:A23"/>
    <mergeCell ref="B22:B23"/>
    <mergeCell ref="C22:C23"/>
    <mergeCell ref="L22:L23"/>
    <mergeCell ref="M22:M23"/>
    <mergeCell ref="D22:K22"/>
    <mergeCell ref="B18:M18"/>
    <mergeCell ref="B7:M7"/>
    <mergeCell ref="A8:M8"/>
    <mergeCell ref="A9:M9"/>
    <mergeCell ref="B10:M10"/>
    <mergeCell ref="B11:M11"/>
    <mergeCell ref="B12:M12"/>
    <mergeCell ref="B13:M13"/>
    <mergeCell ref="B14:M14"/>
    <mergeCell ref="B15:M15"/>
    <mergeCell ref="B16:M16"/>
    <mergeCell ref="B17:M17"/>
    <mergeCell ref="B6:M6"/>
    <mergeCell ref="A1:M1"/>
    <mergeCell ref="B2:L2"/>
    <mergeCell ref="B3:L3"/>
    <mergeCell ref="B4:M4"/>
    <mergeCell ref="B5:M5"/>
  </mergeCells>
  <pageMargins left="0.70866141732283472" right="0.70866141732283472" top="0.74803149606299213" bottom="0.74803149606299213" header="0.31496062992125984" footer="0.31496062992125984"/>
  <pageSetup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MIR</vt:lpstr>
      <vt:lpstr>FIN</vt:lpstr>
      <vt:lpstr>PROPOSITO</vt:lpstr>
      <vt:lpstr>COMPONENTE 1 ACTIVIDAD 1</vt:lpstr>
      <vt:lpstr>COMPONENTE 1</vt:lpstr>
      <vt:lpstr>COMPONENTE 2</vt:lpstr>
      <vt:lpstr>COMPONENTE 2 ACTIVIDAD 1</vt:lpstr>
      <vt:lpstr>COMPONENTE 2 ACTIVIDAD 2</vt:lpstr>
      <vt:lpstr>COMPONENTE 2 ACTIVIDAD 3</vt:lpstr>
      <vt:lpstr>COMPONENTE 3</vt:lpstr>
      <vt:lpstr>COMPONENTE 3 ACTIVIDAD 1</vt:lpstr>
      <vt:lpstr>COMPONENTE 3 ACTIVIDAD 2</vt:lpstr>
      <vt:lpstr>COMPONENTE 3 ACTIVIDAD 3</vt:lpstr>
      <vt:lpstr>COMPONENTE 3 ACTIVIDAD 4</vt:lpstr>
      <vt:lpstr>COMPONENTE 3 ACTIVIDAD 5</vt:lpstr>
      <vt:lpstr>COMPONENTE 3 ACTIVIDAD 6</vt:lpstr>
      <vt:lpstr>MIR!Área_de_impresión</vt:lpstr>
      <vt:lpstr>MIR!Títulos_a_imprimir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Terecita</dc:creator>
  <cp:lastModifiedBy>Teresa</cp:lastModifiedBy>
  <cp:lastPrinted>2025-10-15T17:27:21Z</cp:lastPrinted>
  <dcterms:created xsi:type="dcterms:W3CDTF">2022-11-08T18:44:54Z</dcterms:created>
  <dcterms:modified xsi:type="dcterms:W3CDTF">2025-11-14T20:26:27Z</dcterms:modified>
</cp:coreProperties>
</file>